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428" yWindow="1284" windowWidth="15432" windowHeight="12396" tabRatio="851"/>
  </bookViews>
  <sheets>
    <sheet name="12월" sheetId="4" r:id="rId1"/>
    <sheet name="12월 (1)" sheetId="5" r:id="rId2"/>
    <sheet name="12월 (2)" sheetId="6" r:id="rId3"/>
  </sheets>
  <definedNames>
    <definedName name="_xlnm._FilterDatabase" localSheetId="0" hidden="1">'12월'!$A$5:$G$49</definedName>
    <definedName name="_xlnm.Print_Area" localSheetId="0">'12월'!$A$1:$H$49</definedName>
    <definedName name="_xlnm.Print_Area" localSheetId="1">'12월 (1)'!$A$1:$F$18</definedName>
    <definedName name="_xlnm.Print_Area" localSheetId="2">'12월 (2)'!$A$1:$F$26</definedName>
    <definedName name="_xlnm.Print_Area">#REF!</definedName>
  </definedNames>
  <calcPr calcId="124519"/>
</workbook>
</file>

<file path=xl/calcChain.xml><?xml version="1.0" encoding="utf-8"?>
<calcChain xmlns="http://schemas.openxmlformats.org/spreadsheetml/2006/main">
  <c r="G9" i="4"/>
  <c r="C17" s="1"/>
  <c r="D17" s="1"/>
  <c r="E17" s="1"/>
  <c r="F17" s="1"/>
  <c r="G17" s="1"/>
  <c r="C25" s="1"/>
  <c r="F26" i="6"/>
  <c r="F22"/>
  <c r="F23"/>
  <c r="F24"/>
  <c r="F25"/>
  <c r="F21"/>
  <c r="F20"/>
  <c r="D14" i="5"/>
  <c r="D15"/>
  <c r="D16"/>
  <c r="D17"/>
  <c r="D18"/>
  <c r="D13"/>
  <c r="E6"/>
  <c r="E7"/>
  <c r="E8"/>
  <c r="E9"/>
  <c r="E10"/>
  <c r="E5"/>
  <c r="D12"/>
  <c r="E4"/>
  <c r="D16" i="6"/>
  <c r="D15"/>
  <c r="D14"/>
  <c r="D13"/>
  <c r="E8"/>
  <c r="E7"/>
  <c r="E6"/>
  <c r="E5"/>
  <c r="D25" i="4" l="1"/>
  <c r="E25" s="1"/>
  <c r="F25" s="1"/>
  <c r="G25" s="1"/>
  <c r="E26" i="6"/>
  <c r="E25"/>
  <c r="E24"/>
  <c r="E23"/>
  <c r="E22"/>
  <c r="E21"/>
  <c r="E20"/>
  <c r="D26"/>
  <c r="D25"/>
  <c r="D24"/>
  <c r="D23"/>
  <c r="D22"/>
  <c r="D21"/>
  <c r="D20"/>
  <c r="C26"/>
  <c r="C25"/>
  <c r="C24"/>
  <c r="C23"/>
  <c r="C22"/>
  <c r="C21"/>
  <c r="C20"/>
  <c r="B26"/>
  <c r="B25"/>
  <c r="B24"/>
  <c r="B23"/>
  <c r="B22"/>
  <c r="B21"/>
  <c r="B20"/>
  <c r="F18"/>
  <c r="F17"/>
  <c r="F16"/>
  <c r="F15"/>
  <c r="F14"/>
  <c r="F13"/>
  <c r="F12"/>
  <c r="E18"/>
  <c r="E17"/>
  <c r="E16"/>
  <c r="E15"/>
  <c r="E14"/>
  <c r="E13"/>
  <c r="E12"/>
  <c r="D18"/>
  <c r="D17"/>
  <c r="D12"/>
  <c r="C18"/>
  <c r="C17"/>
  <c r="C16"/>
  <c r="C15"/>
  <c r="C14"/>
  <c r="C13"/>
  <c r="C12"/>
  <c r="B18"/>
  <c r="B17"/>
  <c r="B16"/>
  <c r="B15"/>
  <c r="B14"/>
  <c r="B13"/>
  <c r="B12"/>
  <c r="F10"/>
  <c r="F9"/>
  <c r="F8"/>
  <c r="F7"/>
  <c r="F6"/>
  <c r="F5"/>
  <c r="F4"/>
  <c r="E10"/>
  <c r="E9"/>
  <c r="E4"/>
  <c r="D10"/>
  <c r="D9"/>
  <c r="D8"/>
  <c r="D7"/>
  <c r="D6"/>
  <c r="D5"/>
  <c r="D4"/>
  <c r="C10"/>
  <c r="C9"/>
  <c r="C8"/>
  <c r="C7"/>
  <c r="C6"/>
  <c r="C5"/>
  <c r="C4"/>
  <c r="B10"/>
  <c r="B9"/>
  <c r="B8"/>
  <c r="B7"/>
  <c r="B6"/>
  <c r="B5"/>
  <c r="B4"/>
  <c r="F18" i="5"/>
  <c r="F17"/>
  <c r="F16"/>
  <c r="F15"/>
  <c r="F14"/>
  <c r="F13"/>
  <c r="F12"/>
  <c r="E18"/>
  <c r="E17"/>
  <c r="E16"/>
  <c r="E15"/>
  <c r="E14"/>
  <c r="E13"/>
  <c r="E12"/>
  <c r="C18"/>
  <c r="C17"/>
  <c r="C16"/>
  <c r="C15"/>
  <c r="C14"/>
  <c r="C13"/>
  <c r="C12"/>
  <c r="B18"/>
  <c r="B17"/>
  <c r="B16"/>
  <c r="B15"/>
  <c r="B14"/>
  <c r="B13"/>
  <c r="B12"/>
  <c r="F10"/>
  <c r="F9"/>
  <c r="F8"/>
  <c r="F7"/>
  <c r="F6"/>
  <c r="F5"/>
  <c r="F4"/>
  <c r="B3" i="6"/>
  <c r="F11" i="5"/>
  <c r="E11"/>
  <c r="D11"/>
  <c r="C11"/>
  <c r="B11"/>
  <c r="F3"/>
  <c r="E3"/>
  <c r="D3" i="6" l="1"/>
  <c r="C33" i="4"/>
  <c r="B11" i="6" s="1"/>
  <c r="C3"/>
  <c r="F3"/>
  <c r="E3"/>
  <c r="D33" i="4" l="1"/>
  <c r="E33" s="1"/>
  <c r="F33" s="1"/>
  <c r="C11" i="6" l="1"/>
  <c r="G33" i="4"/>
  <c r="E11" i="6"/>
  <c r="D11"/>
  <c r="C41" i="4" l="1"/>
  <c r="F11" i="6"/>
  <c r="B19" l="1"/>
  <c r="D41" i="4"/>
  <c r="E41" l="1"/>
  <c r="C19" i="6"/>
  <c r="F41" i="4" l="1"/>
  <c r="D19" i="6"/>
  <c r="G41" i="4" l="1"/>
  <c r="F19" i="6" s="1"/>
  <c r="E19"/>
</calcChain>
</file>

<file path=xl/sharedStrings.xml><?xml version="1.0" encoding="utf-8"?>
<sst xmlns="http://schemas.openxmlformats.org/spreadsheetml/2006/main" count="194" uniqueCount="134">
  <si>
    <t>영양강화 DAY</t>
  </si>
  <si>
    <t>LOHAS DAY</t>
  </si>
  <si>
    <t>월</t>
  </si>
  <si>
    <t xml:space="preserve">  </t>
  </si>
  <si>
    <t>점심</t>
  </si>
  <si>
    <t>금</t>
  </si>
  <si>
    <t>화</t>
  </si>
  <si>
    <t>저염 DAY</t>
  </si>
  <si>
    <t>항산화 DAY</t>
  </si>
  <si>
    <t>활력DAY</t>
  </si>
  <si>
    <t>항산화DAY</t>
  </si>
  <si>
    <t>저염DAY</t>
  </si>
  <si>
    <t>활력강화 DAY</t>
  </si>
  <si>
    <t>수</t>
    <phoneticPr fontId="28" type="noConversion"/>
  </si>
  <si>
    <t>목</t>
    <phoneticPr fontId="28" type="noConversion"/>
  </si>
  <si>
    <t>열량</t>
    <phoneticPr fontId="28" type="noConversion"/>
  </si>
  <si>
    <t>요 일</t>
    <phoneticPr fontId="41" type="noConversion"/>
  </si>
  <si>
    <t>월요일</t>
    <phoneticPr fontId="41" type="noConversion"/>
  </si>
  <si>
    <t>화요일</t>
    <phoneticPr fontId="41" type="noConversion"/>
  </si>
  <si>
    <t>수요일</t>
  </si>
  <si>
    <t>목요일</t>
  </si>
  <si>
    <t>금요일</t>
  </si>
  <si>
    <t>일 자</t>
    <phoneticPr fontId="41" type="noConversion"/>
  </si>
  <si>
    <t>중 식</t>
    <phoneticPr fontId="41" type="noConversion"/>
  </si>
  <si>
    <t>요일</t>
    <phoneticPr fontId="42" type="noConversion"/>
  </si>
  <si>
    <t>월요일</t>
    <phoneticPr fontId="41" type="noConversion"/>
  </si>
  <si>
    <t>일 자</t>
    <phoneticPr fontId="41" type="noConversion"/>
  </si>
  <si>
    <t>중 식</t>
    <phoneticPr fontId="41" type="noConversion"/>
  </si>
  <si>
    <t>중 식</t>
    <phoneticPr fontId="41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</si>
  <si>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</si>
  <si>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</si>
  <si>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</si>
  <si>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</si>
  <si>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수요일</t>
    <phoneticPr fontId="28" type="noConversion"/>
  </si>
  <si>
    <t>열량</t>
    <phoneticPr fontId="28" type="noConversion"/>
  </si>
  <si>
    <t>열량</t>
    <phoneticPr fontId="42" type="noConversion"/>
  </si>
  <si>
    <r>
      <t xml:space="preserve">◆ 성인 남자 1일 에너지 권장량은 1일 2,400kcal, 성인 여자 에너지 권장량은 1일 2,000kcal입니다.
      (한국인영양섭취기준, 2005년 한국영양학회)
 ◆ 중식을 통해서 1일 에너지 권장량의 약 30%를 충족시키는 것을 목표로 합니다. 
</t>
    </r>
    <r>
      <rPr>
        <b/>
        <sz val="10"/>
        <color rgb="FFC00000"/>
        <rFont val="맑은 고딕"/>
        <family val="3"/>
        <charset val="129"/>
      </rPr>
      <t>◆ 원산지 : 돼지고기(국내산), 쇠고기(호주산), 닭고기(국내산), 쌀(국내산), 김치(국내산)</t>
    </r>
    <r>
      <rPr>
        <b/>
        <sz val="10"/>
        <color theme="1"/>
        <rFont val="맑은 고딕"/>
        <family val="3"/>
        <charset val="129"/>
      </rPr>
      <t xml:space="preserve">  
 </t>
    </r>
    <r>
      <rPr>
        <b/>
        <sz val="10"/>
        <color rgb="FF002060"/>
        <rFont val="맑은 고딕"/>
        <family val="3"/>
        <charset val="129"/>
      </rPr>
      <t>◆ 식단표 작성 : 청밀 영양사 심혜영</t>
    </r>
    <phoneticPr fontId="28" type="noConversion"/>
  </si>
  <si>
    <t>잡곡밥</t>
  </si>
  <si>
    <t>소고기당면볶음</t>
  </si>
  <si>
    <t>청포묵김가루무침</t>
  </si>
  <si>
    <t>포기김치</t>
    <phoneticPr fontId="28" type="noConversion"/>
  </si>
  <si>
    <t>추가밥</t>
    <phoneticPr fontId="28" type="noConversion"/>
  </si>
  <si>
    <t>부대찌개</t>
  </si>
  <si>
    <t>생선까스&amp;타르소스</t>
    <phoneticPr fontId="28" type="noConversion"/>
  </si>
  <si>
    <t>명엽채볶음</t>
    <phoneticPr fontId="28" type="noConversion"/>
  </si>
  <si>
    <t>콩나물무침</t>
  </si>
  <si>
    <t>총각김치</t>
    <phoneticPr fontId="28" type="noConversion"/>
  </si>
  <si>
    <t>새우볶음밥</t>
    <phoneticPr fontId="28" type="noConversion"/>
  </si>
  <si>
    <t>청국장찌개</t>
    <phoneticPr fontId="28" type="noConversion"/>
  </si>
  <si>
    <t>팽이미소국</t>
  </si>
  <si>
    <t>냉이된장국</t>
    <phoneticPr fontId="28" type="noConversion"/>
  </si>
  <si>
    <t>육개장</t>
  </si>
  <si>
    <t>돈육꽈리고추조림</t>
    <phoneticPr fontId="28" type="noConversion"/>
  </si>
  <si>
    <t>연두부&amp;달래장</t>
    <phoneticPr fontId="28" type="noConversion"/>
  </si>
  <si>
    <t>고구마맛탕</t>
    <phoneticPr fontId="28" type="noConversion"/>
  </si>
  <si>
    <t>물파래옥수수전</t>
    <phoneticPr fontId="28" type="noConversion"/>
  </si>
  <si>
    <t>숙주나물</t>
    <phoneticPr fontId="28" type="noConversion"/>
  </si>
  <si>
    <t>마늘쫑무침</t>
  </si>
  <si>
    <t>깍두기</t>
    <phoneticPr fontId="28" type="noConversion"/>
  </si>
  <si>
    <t>떡만두국</t>
    <phoneticPr fontId="28" type="noConversion"/>
  </si>
  <si>
    <t>닭곰탕</t>
    <phoneticPr fontId="28" type="noConversion"/>
  </si>
  <si>
    <t>두부김치국</t>
    <phoneticPr fontId="28" type="noConversion"/>
  </si>
  <si>
    <t>오징어초무침</t>
  </si>
  <si>
    <t>찜닭</t>
    <phoneticPr fontId="28" type="noConversion"/>
  </si>
  <si>
    <t>돈까스&amp;소스</t>
  </si>
  <si>
    <t>그린샐러드&amp;드레싱</t>
    <phoneticPr fontId="28" type="noConversion"/>
  </si>
  <si>
    <t>건새우무국</t>
  </si>
  <si>
    <t>소고기무국</t>
  </si>
  <si>
    <t>돈육두루치기</t>
  </si>
  <si>
    <t>치킨너겟&amp;머스타드</t>
  </si>
  <si>
    <t>단호박튀김</t>
    <phoneticPr fontId="28" type="noConversion"/>
  </si>
  <si>
    <t>콘샐러드</t>
    <phoneticPr fontId="28" type="noConversion"/>
  </si>
  <si>
    <t>부추양파무침</t>
  </si>
  <si>
    <t>오이지무침</t>
    <phoneticPr fontId="28" type="noConversion"/>
  </si>
  <si>
    <t>매콤어묵탕</t>
    <phoneticPr fontId="28" type="noConversion"/>
  </si>
  <si>
    <t>돈육파채불고기</t>
    <phoneticPr fontId="28" type="noConversion"/>
  </si>
  <si>
    <t>왕만두찜</t>
  </si>
  <si>
    <t>고들빼기무침</t>
  </si>
  <si>
    <t>배추겉절이</t>
    <phoneticPr fontId="28" type="noConversion"/>
  </si>
  <si>
    <t>곤드레밥&amp;달래장</t>
    <phoneticPr fontId="28" type="noConversion"/>
  </si>
  <si>
    <t>고등어김치조림</t>
    <phoneticPr fontId="28" type="noConversion"/>
  </si>
  <si>
    <t>닭갈비우동볶음</t>
    <phoneticPr fontId="28" type="noConversion"/>
  </si>
  <si>
    <t>과일샐러드</t>
    <phoneticPr fontId="28" type="noConversion"/>
  </si>
  <si>
    <t>설렁탕&amp;소면</t>
  </si>
  <si>
    <t>오이고추쌈장무침</t>
    <phoneticPr fontId="28" type="noConversion"/>
  </si>
  <si>
    <t>모듬콩조림</t>
    <phoneticPr fontId="28" type="noConversion"/>
  </si>
  <si>
    <t>콩나물국</t>
    <phoneticPr fontId="28" type="noConversion"/>
  </si>
  <si>
    <t>알감자조림</t>
    <phoneticPr fontId="28" type="noConversion"/>
  </si>
  <si>
    <t>봄동겉절이</t>
    <phoneticPr fontId="28" type="noConversion"/>
  </si>
  <si>
    <t>야채계란찜</t>
    <phoneticPr fontId="28" type="noConversion"/>
  </si>
  <si>
    <t>메밀묵김치무침</t>
    <phoneticPr fontId="28" type="noConversion"/>
  </si>
  <si>
    <t>총각김치</t>
    <phoneticPr fontId="28" type="noConversion"/>
  </si>
  <si>
    <t>근대된장국</t>
    <phoneticPr fontId="28" type="noConversion"/>
  </si>
  <si>
    <t>순대채소볶음</t>
  </si>
  <si>
    <t>돈육강정</t>
    <phoneticPr fontId="28" type="noConversion"/>
  </si>
  <si>
    <t>오징어링튀김</t>
    <phoneticPr fontId="28" type="noConversion"/>
  </si>
  <si>
    <t>우엉조림</t>
    <phoneticPr fontId="28" type="noConversion"/>
  </si>
  <si>
    <t>맛살겨자냉채</t>
    <phoneticPr fontId="28" type="noConversion"/>
  </si>
  <si>
    <t>돌나물초무침</t>
    <phoneticPr fontId="28" type="noConversion"/>
  </si>
  <si>
    <t>세발나물무침</t>
    <phoneticPr fontId="28" type="noConversion"/>
  </si>
  <si>
    <t>해물김치전</t>
    <phoneticPr fontId="28" type="noConversion"/>
  </si>
  <si>
    <t>바지락칼국수</t>
    <phoneticPr fontId="28" type="noConversion"/>
  </si>
  <si>
    <t>얼갈이된장국</t>
    <phoneticPr fontId="28" type="noConversion"/>
  </si>
  <si>
    <t>미니새송이조림</t>
    <phoneticPr fontId="28" type="noConversion"/>
  </si>
  <si>
    <t>연근흑임자샐러드</t>
    <phoneticPr fontId="28" type="noConversion"/>
  </si>
  <si>
    <t>오징어야채볶음</t>
    <phoneticPr fontId="28" type="noConversion"/>
  </si>
  <si>
    <t>감자샐러드</t>
    <phoneticPr fontId="28" type="noConversion"/>
  </si>
  <si>
    <r>
      <rPr>
        <b/>
        <sz val="10"/>
        <color rgb="FF000000"/>
        <rFont val="맑은 고딕"/>
        <family val="3"/>
        <charset val="129"/>
      </rPr>
      <t xml:space="preserve">◆ 성인 남자 1일 에너지 권장량은 1일 2,400kcal, 여자 에너지 권장량은 1일 2,000kcal입니다.
      (한국인영양섭취기준, 2005년 한국영양학회)
 </t>
    </r>
    <r>
      <rPr>
        <b/>
        <sz val="10"/>
        <color rgb="FF002060"/>
        <rFont val="맑은 고딕"/>
        <family val="3"/>
        <charset val="129"/>
      </rPr>
      <t xml:space="preserve">◆ 중식을 통해서 1일 에너지 권장량의 약 30%를 충족시키는 것을 목표로 합니다. </t>
    </r>
    <r>
      <rPr>
        <b/>
        <sz val="10"/>
        <color rgb="FF000000"/>
        <rFont val="맑은 고딕"/>
        <family val="3"/>
        <charset val="129"/>
      </rPr>
      <t xml:space="preserve">
</t>
    </r>
    <r>
      <rPr>
        <b/>
        <sz val="10"/>
        <color rgb="FFC00000"/>
        <rFont val="맑은 고딕"/>
        <family val="3"/>
        <charset val="129"/>
      </rPr>
      <t xml:space="preserve">◆ 원산지 : 돼지고기(국내산), 쇠고기(호주산), 닭고기(국내산), 쌀(국내산), 김치(국내산)
</t>
    </r>
    <r>
      <rPr>
        <b/>
        <sz val="10"/>
        <color rgb="FF002060"/>
        <rFont val="맑은 고딕"/>
        <family val="3"/>
        <charset val="129"/>
      </rPr>
      <t xml:space="preserve">◆ 식단표 작성 : 청밀 영양사 심혜영 </t>
    </r>
    <r>
      <rPr>
        <b/>
        <sz val="22"/>
        <color rgb="FF000000"/>
        <rFont val="맑은 고딕"/>
        <family val="3"/>
        <charset val="129"/>
      </rPr>
      <t xml:space="preserve">
</t>
    </r>
    <r>
      <rPr>
        <b/>
        <sz val="20"/>
        <color rgb="FF000000"/>
        <rFont val="맑은 고딕"/>
        <family val="3"/>
        <charset val="129"/>
      </rPr>
      <t>에덴장애인종합복지관</t>
    </r>
    <phoneticPr fontId="28" type="noConversion"/>
  </si>
  <si>
    <t>[2022년 12월] 에덴장애인종합복지관 식단표</t>
    <phoneticPr fontId="41" type="noConversion"/>
  </si>
  <si>
    <t>떡갈비구이</t>
    <phoneticPr fontId="28" type="noConversion"/>
  </si>
  <si>
    <t>미역줄기볶음</t>
    <phoneticPr fontId="28" type="noConversion"/>
  </si>
  <si>
    <t>김구이</t>
    <phoneticPr fontId="28" type="noConversion"/>
  </si>
  <si>
    <t>배추전</t>
    <phoneticPr fontId="28" type="noConversion"/>
  </si>
  <si>
    <t>쫄면야채무침</t>
    <phoneticPr fontId="28" type="noConversion"/>
  </si>
  <si>
    <t>미역초무침</t>
    <phoneticPr fontId="28" type="noConversion"/>
  </si>
  <si>
    <t>무생채</t>
    <phoneticPr fontId="28" type="noConversion"/>
  </si>
  <si>
    <t>바지락순두부찌개</t>
    <phoneticPr fontId="28" type="noConversion"/>
  </si>
  <si>
    <t>미역국</t>
    <phoneticPr fontId="28" type="noConversion"/>
  </si>
  <si>
    <t>미역국</t>
    <phoneticPr fontId="28" type="noConversion"/>
  </si>
  <si>
    <t>돈육떡찜</t>
    <phoneticPr fontId="28" type="noConversion"/>
  </si>
  <si>
    <t>호박볶음</t>
    <phoneticPr fontId="28" type="noConversion"/>
  </si>
  <si>
    <t>미트볼조림</t>
    <phoneticPr fontId="28" type="noConversion"/>
  </si>
  <si>
    <t>물만두계란국</t>
    <phoneticPr fontId="28" type="noConversion"/>
  </si>
  <si>
    <t>브로컬리&amp;초장</t>
    <phoneticPr fontId="28" type="noConversion"/>
  </si>
  <si>
    <t>해초무침</t>
    <phoneticPr fontId="28" type="noConversion"/>
  </si>
  <si>
    <t>국물떡볶이</t>
    <phoneticPr fontId="28" type="noConversion"/>
  </si>
  <si>
    <t>양배추찜&amp;쌈장</t>
    <phoneticPr fontId="28" type="noConversion"/>
  </si>
  <si>
    <t>볼어묵볶음</t>
    <phoneticPr fontId="28" type="noConversion"/>
  </si>
  <si>
    <t>치커리겉절이</t>
    <phoneticPr fontId="28" type="noConversion"/>
  </si>
  <si>
    <t>숙주나물</t>
    <phoneticPr fontId="28" type="noConversion"/>
  </si>
  <si>
    <t>콩나물무침</t>
    <phoneticPr fontId="28" type="noConversion"/>
  </si>
  <si>
    <t>토마토스파게티</t>
    <phoneticPr fontId="28" type="noConversion"/>
  </si>
  <si>
    <t>오이생채</t>
    <phoneticPr fontId="28" type="noConversion"/>
  </si>
  <si>
    <t>시래기나물</t>
    <phoneticPr fontId="28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</si>
</sst>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5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15943E"/>
      <name val="맑은 고딕"/>
      <family val="3"/>
      <charset val="129"/>
    </font>
    <font>
      <b/>
      <sz val="12"/>
      <color rgb="FFBD3D3D"/>
      <name val="맑은 고딕"/>
      <family val="3"/>
      <charset val="129"/>
    </font>
    <font>
      <b/>
      <sz val="12"/>
      <color rgb="FF2F7880"/>
      <name val="맑은 고딕"/>
      <family val="3"/>
      <charset val="129"/>
    </font>
    <font>
      <b/>
      <sz val="12"/>
      <color rgb="FFAC7A12"/>
      <name val="맑은 고딕"/>
      <family val="3"/>
      <charset val="129"/>
    </font>
    <font>
      <b/>
      <sz val="12"/>
      <color rgb="FF2B5686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8"/>
      <color rgb="FF993366"/>
      <name val="맑은 고딕"/>
      <family val="3"/>
      <charset val="129"/>
    </font>
    <font>
      <b/>
      <sz val="18"/>
      <color rgb="FFFF9900"/>
      <name val="맑은 고딕"/>
      <family val="3"/>
      <charset val="129"/>
    </font>
    <font>
      <b/>
      <sz val="18"/>
      <color rgb="FF808000"/>
      <name val="맑은 고딕"/>
      <family val="3"/>
      <charset val="129"/>
    </font>
    <font>
      <b/>
      <sz val="18"/>
      <color rgb="FF339966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</font>
    <font>
      <b/>
      <sz val="23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15"/>
      <color rgb="FF7030A0"/>
      <name val="맑은 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5BF4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0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5" borderId="0">
      <alignment vertical="center"/>
    </xf>
    <xf numFmtId="0" fontId="1" fillId="8" borderId="0">
      <alignment vertical="center"/>
    </xf>
    <xf numFmtId="0" fontId="1" fillId="11" borderId="0">
      <alignment vertical="center"/>
    </xf>
    <xf numFmtId="0" fontId="2" fillId="12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9" borderId="0">
      <alignment vertical="center"/>
    </xf>
    <xf numFmtId="0" fontId="3" fillId="0" borderId="0">
      <alignment vertical="center"/>
    </xf>
    <xf numFmtId="0" fontId="4" fillId="20" borderId="1">
      <alignment vertical="center"/>
    </xf>
    <xf numFmtId="0" fontId="5" fillId="3" borderId="0">
      <alignment vertical="center"/>
    </xf>
    <xf numFmtId="0" fontId="1" fillId="21" borderId="2">
      <alignment vertical="center"/>
    </xf>
    <xf numFmtId="0" fontId="6" fillId="22" borderId="0">
      <alignment vertical="center"/>
    </xf>
    <xf numFmtId="0" fontId="7" fillId="0" borderId="0">
      <alignment vertical="center"/>
    </xf>
    <xf numFmtId="0" fontId="8" fillId="23" borderId="3">
      <alignment vertical="center"/>
    </xf>
    <xf numFmtId="41" fontId="27" fillId="0" borderId="0">
      <alignment vertical="center"/>
    </xf>
    <xf numFmtId="0" fontId="9" fillId="0" borderId="0"/>
    <xf numFmtId="0" fontId="10" fillId="0" borderId="4">
      <alignment vertical="center"/>
    </xf>
    <xf numFmtId="0" fontId="11" fillId="0" borderId="5">
      <alignment vertical="center"/>
    </xf>
    <xf numFmtId="0" fontId="12" fillId="7" borderId="1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0">
      <alignment vertical="center"/>
    </xf>
    <xf numFmtId="0" fontId="18" fillId="20" borderId="9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center"/>
    </xf>
    <xf numFmtId="0" fontId="43" fillId="0" borderId="0"/>
    <xf numFmtId="0" fontId="43" fillId="0" borderId="0"/>
  </cellStyleXfs>
  <cellXfs count="107">
    <xf numFmtId="0" fontId="0" fillId="0" borderId="0" xfId="0" applyNumberFormat="1"/>
    <xf numFmtId="0" fontId="19" fillId="0" borderId="0" xfId="0" applyNumberFormat="1" applyFont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3" fillId="0" borderId="14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/>
    <xf numFmtId="0" fontId="26" fillId="24" borderId="10" xfId="0" applyNumberFormat="1" applyFont="1" applyFill="1" applyBorder="1" applyAlignment="1" applyProtection="1">
      <alignment horizontal="center" vertical="center" wrapText="1"/>
    </xf>
    <xf numFmtId="0" fontId="26" fillId="24" borderId="18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6" fillId="24" borderId="21" xfId="0" applyNumberFormat="1" applyFont="1" applyFill="1" applyBorder="1" applyAlignment="1" applyProtection="1">
      <alignment horizontal="left" vertical="center" wrapText="1"/>
    </xf>
    <xf numFmtId="0" fontId="26" fillId="0" borderId="22" xfId="0" applyNumberFormat="1" applyFont="1" applyFill="1" applyBorder="1" applyAlignment="1" applyProtection="1">
      <alignment horizontal="left" vertical="center" wrapText="1"/>
    </xf>
    <xf numFmtId="0" fontId="26" fillId="0" borderId="23" xfId="0" applyNumberFormat="1" applyFont="1" applyFill="1" applyBorder="1" applyAlignment="1">
      <alignment horizontal="left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9" fillId="0" borderId="20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6" fillId="0" borderId="0" xfId="0" applyNumberFormat="1" applyFont="1"/>
    <xf numFmtId="0" fontId="36" fillId="25" borderId="17" xfId="0" applyNumberFormat="1" applyFont="1" applyFill="1" applyBorder="1" applyAlignment="1" applyProtection="1">
      <alignment horizontal="center" vertical="center" wrapText="1"/>
    </xf>
    <xf numFmtId="0" fontId="36" fillId="25" borderId="17" xfId="0" applyNumberFormat="1" applyFont="1" applyFill="1" applyBorder="1" applyAlignment="1" applyProtection="1">
      <alignment horizontal="justify" vertical="center" wrapText="1"/>
    </xf>
    <xf numFmtId="0" fontId="36" fillId="25" borderId="32" xfId="0" applyNumberFormat="1" applyFont="1" applyFill="1" applyBorder="1" applyAlignment="1" applyProtection="1">
      <alignment horizontal="justify" vertical="center" wrapText="1"/>
    </xf>
    <xf numFmtId="0" fontId="46" fillId="0" borderId="0" xfId="57" applyFont="1" applyAlignment="1">
      <alignment horizontal="center" vertical="center"/>
    </xf>
    <xf numFmtId="0" fontId="47" fillId="27" borderId="11" xfId="57" applyFont="1" applyFill="1" applyBorder="1" applyAlignment="1">
      <alignment horizontal="center" vertical="center"/>
    </xf>
    <xf numFmtId="0" fontId="46" fillId="0" borderId="15" xfId="57" applyFont="1" applyFill="1" applyBorder="1" applyAlignment="1">
      <alignment horizontal="center" vertical="center"/>
    </xf>
    <xf numFmtId="0" fontId="48" fillId="0" borderId="27" xfId="58" applyFont="1" applyFill="1" applyBorder="1" applyAlignment="1">
      <alignment horizontal="center" vertical="center" shrinkToFit="1"/>
    </xf>
    <xf numFmtId="0" fontId="48" fillId="0" borderId="0" xfId="57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 shrinkToFit="1"/>
    </xf>
    <xf numFmtId="0" fontId="48" fillId="0" borderId="16" xfId="58" applyFont="1" applyFill="1" applyBorder="1" applyAlignment="1">
      <alignment horizontal="center" vertical="center" shrinkToFit="1"/>
    </xf>
    <xf numFmtId="0" fontId="46" fillId="0" borderId="11" xfId="57" applyFont="1" applyFill="1" applyBorder="1" applyAlignment="1">
      <alignment horizontal="center" vertical="center"/>
    </xf>
    <xf numFmtId="0" fontId="48" fillId="0" borderId="0" xfId="58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/>
    </xf>
    <xf numFmtId="0" fontId="50" fillId="27" borderId="11" xfId="57" applyFont="1" applyFill="1" applyBorder="1" applyAlignment="1">
      <alignment horizontal="center" vertical="center"/>
    </xf>
    <xf numFmtId="0" fontId="48" fillId="0" borderId="15" xfId="57" applyFont="1" applyFill="1" applyBorder="1" applyAlignment="1">
      <alignment horizontal="center" vertical="center" shrinkToFit="1"/>
    </xf>
    <xf numFmtId="0" fontId="47" fillId="0" borderId="0" xfId="57" applyFont="1" applyAlignment="1">
      <alignment horizontal="center" vertical="center"/>
    </xf>
    <xf numFmtId="0" fontId="49" fillId="0" borderId="0" xfId="57" applyFont="1" applyFill="1" applyBorder="1" applyAlignment="1">
      <alignment vertical="center"/>
    </xf>
    <xf numFmtId="0" fontId="47" fillId="27" borderId="26" xfId="57" applyFont="1" applyFill="1" applyBorder="1" applyAlignment="1">
      <alignment horizontal="center" vertical="center"/>
    </xf>
    <xf numFmtId="0" fontId="44" fillId="0" borderId="26" xfId="57" applyFont="1" applyBorder="1" applyAlignment="1">
      <alignment horizontal="center" vertical="center"/>
    </xf>
    <xf numFmtId="0" fontId="46" fillId="0" borderId="27" xfId="57" applyFont="1" applyFill="1" applyBorder="1" applyAlignment="1">
      <alignment horizontal="center" vertical="center" shrinkToFit="1"/>
    </xf>
    <xf numFmtId="0" fontId="48" fillId="0" borderId="16" xfId="58" applyFont="1" applyBorder="1" applyAlignment="1">
      <alignment horizontal="center" vertical="center"/>
    </xf>
    <xf numFmtId="0" fontId="47" fillId="28" borderId="29" xfId="57" applyFont="1" applyFill="1" applyBorder="1" applyAlignment="1">
      <alignment horizontal="center" vertical="center"/>
    </xf>
    <xf numFmtId="0" fontId="47" fillId="28" borderId="10" xfId="57" applyFont="1" applyFill="1" applyBorder="1" applyAlignment="1">
      <alignment horizontal="center" vertical="center"/>
    </xf>
    <xf numFmtId="0" fontId="46" fillId="0" borderId="0" xfId="57" applyFont="1" applyBorder="1" applyAlignment="1">
      <alignment horizontal="center" vertical="center"/>
    </xf>
    <xf numFmtId="0" fontId="48" fillId="0" borderId="0" xfId="58" applyFont="1" applyBorder="1" applyAlignment="1">
      <alignment horizontal="center" vertical="center"/>
    </xf>
    <xf numFmtId="0" fontId="32" fillId="0" borderId="15" xfId="0" applyNumberFormat="1" applyFont="1" applyFill="1" applyBorder="1" applyAlignment="1">
      <alignment horizontal="center" vertical="center" wrapText="1"/>
    </xf>
    <xf numFmtId="0" fontId="35" fillId="25" borderId="12" xfId="0" applyNumberFormat="1" applyFont="1" applyFill="1" applyBorder="1" applyAlignment="1" applyProtection="1">
      <alignment horizontal="center" vertical="center" wrapText="1"/>
    </xf>
    <xf numFmtId="0" fontId="19" fillId="0" borderId="33" xfId="0" applyNumberFormat="1" applyFont="1" applyFill="1" applyBorder="1" applyAlignment="1" applyProtection="1">
      <alignment horizontal="center" vertical="center" wrapText="1"/>
    </xf>
    <xf numFmtId="0" fontId="19" fillId="0" borderId="36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center" vertical="center" wrapText="1"/>
    </xf>
    <xf numFmtId="0" fontId="37" fillId="26" borderId="24" xfId="0" applyNumberFormat="1" applyFont="1" applyFill="1" applyBorder="1" applyAlignment="1" applyProtection="1">
      <alignment horizontal="center" vertical="center" wrapText="1"/>
    </xf>
    <xf numFmtId="0" fontId="19" fillId="0" borderId="37" xfId="0" applyNumberFormat="1" applyFont="1" applyFill="1" applyBorder="1" applyAlignment="1" applyProtection="1">
      <alignment horizontal="center" vertical="center" wrapText="1"/>
    </xf>
    <xf numFmtId="0" fontId="19" fillId="0" borderId="30" xfId="0" applyNumberFormat="1" applyFont="1" applyFill="1" applyBorder="1" applyAlignment="1" applyProtection="1">
      <alignment horizontal="center" vertical="center" wrapText="1"/>
    </xf>
    <xf numFmtId="0" fontId="39" fillId="26" borderId="11" xfId="0" applyNumberFormat="1" applyFont="1" applyFill="1" applyBorder="1" applyAlignment="1" applyProtection="1">
      <alignment horizontal="center" vertical="center" wrapText="1"/>
    </xf>
    <xf numFmtId="0" fontId="39" fillId="26" borderId="28" xfId="0" applyNumberFormat="1" applyFont="1" applyFill="1" applyBorder="1" applyAlignment="1" applyProtection="1">
      <alignment horizontal="center" vertical="center" wrapText="1"/>
    </xf>
    <xf numFmtId="0" fontId="35" fillId="25" borderId="43" xfId="0" applyNumberFormat="1" applyFont="1" applyFill="1" applyBorder="1" applyAlignment="1" applyProtection="1">
      <alignment horizontal="center" vertical="center" wrapText="1"/>
    </xf>
    <xf numFmtId="0" fontId="39" fillId="28" borderId="11" xfId="0" applyNumberFormat="1" applyFont="1" applyFill="1" applyBorder="1" applyAlignment="1" applyProtection="1">
      <alignment horizontal="center" vertical="center" wrapText="1"/>
    </xf>
    <xf numFmtId="0" fontId="51" fillId="26" borderId="35" xfId="0" applyNumberFormat="1" applyFont="1" applyFill="1" applyBorder="1" applyAlignment="1" applyProtection="1">
      <alignment horizontal="center" vertical="center" wrapText="1"/>
    </xf>
    <xf numFmtId="0" fontId="26" fillId="24" borderId="44" xfId="0" applyNumberFormat="1" applyFont="1" applyFill="1" applyBorder="1" applyAlignment="1" applyProtection="1">
      <alignment horizontal="center" vertical="center" wrapText="1"/>
    </xf>
    <xf numFmtId="0" fontId="24" fillId="0" borderId="45" xfId="0" applyNumberFormat="1" applyFont="1" applyFill="1" applyBorder="1" applyAlignment="1" applyProtection="1">
      <alignment horizontal="center" vertical="center" wrapText="1"/>
    </xf>
    <xf numFmtId="0" fontId="33" fillId="0" borderId="45" xfId="0" applyNumberFormat="1" applyFont="1" applyFill="1" applyBorder="1" applyAlignment="1">
      <alignment horizontal="center" vertical="center" wrapText="1"/>
    </xf>
    <xf numFmtId="0" fontId="35" fillId="25" borderId="46" xfId="0" applyNumberFormat="1" applyFont="1" applyFill="1" applyBorder="1" applyAlignment="1" applyProtection="1">
      <alignment horizontal="center" vertical="center" wrapText="1"/>
    </xf>
    <xf numFmtId="0" fontId="19" fillId="0" borderId="47" xfId="0" applyNumberFormat="1" applyFont="1" applyFill="1" applyBorder="1" applyAlignment="1" applyProtection="1">
      <alignment horizontal="center" vertical="center" wrapText="1"/>
    </xf>
    <xf numFmtId="0" fontId="19" fillId="0" borderId="48" xfId="0" applyNumberFormat="1" applyFont="1" applyFill="1" applyBorder="1" applyAlignment="1" applyProtection="1">
      <alignment horizontal="center" vertical="center" wrapText="1"/>
    </xf>
    <xf numFmtId="0" fontId="39" fillId="26" borderId="49" xfId="0" applyNumberFormat="1" applyFont="1" applyFill="1" applyBorder="1" applyAlignment="1" applyProtection="1">
      <alignment horizontal="center" vertical="center" wrapText="1"/>
    </xf>
    <xf numFmtId="0" fontId="47" fillId="28" borderId="52" xfId="57" applyFont="1" applyFill="1" applyBorder="1" applyAlignment="1">
      <alignment horizontal="center" vertical="center"/>
    </xf>
    <xf numFmtId="0" fontId="47" fillId="28" borderId="44" xfId="57" applyFont="1" applyFill="1" applyBorder="1" applyAlignment="1">
      <alignment horizontal="center" vertical="center"/>
    </xf>
    <xf numFmtId="0" fontId="47" fillId="27" borderId="49" xfId="57" applyFont="1" applyFill="1" applyBorder="1" applyAlignment="1">
      <alignment horizontal="center" vertical="center"/>
    </xf>
    <xf numFmtId="0" fontId="48" fillId="0" borderId="45" xfId="57" applyFont="1" applyFill="1" applyBorder="1" applyAlignment="1">
      <alignment horizontal="center" vertical="center" shrinkToFit="1"/>
    </xf>
    <xf numFmtId="0" fontId="46" fillId="0" borderId="53" xfId="57" applyFont="1" applyFill="1" applyBorder="1" applyAlignment="1">
      <alignment horizontal="center" vertical="center" shrinkToFit="1"/>
    </xf>
    <xf numFmtId="0" fontId="48" fillId="0" borderId="54" xfId="58" applyFont="1" applyBorder="1" applyAlignment="1">
      <alignment horizontal="center" vertical="center"/>
    </xf>
    <xf numFmtId="0" fontId="46" fillId="0" borderId="49" xfId="57" applyFont="1" applyFill="1" applyBorder="1" applyAlignment="1">
      <alignment horizontal="center" vertical="center"/>
    </xf>
    <xf numFmtId="0" fontId="50" fillId="27" borderId="49" xfId="57" applyFont="1" applyFill="1" applyBorder="1" applyAlignment="1">
      <alignment horizontal="center" vertical="center"/>
    </xf>
    <xf numFmtId="0" fontId="46" fillId="0" borderId="45" xfId="57" applyFont="1" applyFill="1" applyBorder="1" applyAlignment="1">
      <alignment horizontal="center" vertical="center"/>
    </xf>
    <xf numFmtId="0" fontId="48" fillId="0" borderId="53" xfId="58" applyFont="1" applyFill="1" applyBorder="1" applyAlignment="1">
      <alignment horizontal="center" vertical="center" shrinkToFit="1"/>
    </xf>
    <xf numFmtId="0" fontId="48" fillId="0" borderId="54" xfId="58" applyFont="1" applyFill="1" applyBorder="1" applyAlignment="1">
      <alignment horizontal="center" vertical="center" shrinkToFit="1"/>
    </xf>
    <xf numFmtId="0" fontId="48" fillId="0" borderId="11" xfId="58" applyFont="1" applyFill="1" applyBorder="1" applyAlignment="1">
      <alignment horizontal="center" vertical="center" shrinkToFit="1"/>
    </xf>
    <xf numFmtId="0" fontId="19" fillId="0" borderId="36" xfId="46" applyNumberFormat="1" applyFont="1" applyFill="1" applyBorder="1" applyAlignment="1" applyProtection="1">
      <alignment horizontal="center" vertical="center" wrapText="1"/>
    </xf>
    <xf numFmtId="0" fontId="19" fillId="0" borderId="27" xfId="46" applyNumberFormat="1" applyFont="1" applyFill="1" applyBorder="1" applyAlignment="1" applyProtection="1">
      <alignment horizontal="center" vertical="center" wrapText="1"/>
    </xf>
    <xf numFmtId="0" fontId="39" fillId="26" borderId="26" xfId="46" applyNumberFormat="1" applyFont="1" applyFill="1" applyBorder="1" applyAlignment="1" applyProtection="1">
      <alignment horizontal="center" vertical="center" wrapText="1"/>
    </xf>
    <xf numFmtId="0" fontId="39" fillId="26" borderId="11" xfId="46" applyNumberFormat="1" applyFont="1" applyFill="1" applyBorder="1" applyAlignment="1" applyProtection="1">
      <alignment horizontal="center" vertical="center" wrapText="1"/>
    </xf>
    <xf numFmtId="0" fontId="19" fillId="0" borderId="33" xfId="46" applyNumberFormat="1" applyFont="1" applyFill="1" applyBorder="1" applyAlignment="1" applyProtection="1">
      <alignment horizontal="center" vertical="center" wrapText="1"/>
    </xf>
    <xf numFmtId="0" fontId="19" fillId="0" borderId="37" xfId="46" applyNumberFormat="1" applyFont="1" applyFill="1" applyBorder="1" applyAlignment="1" applyProtection="1">
      <alignment horizontal="center" vertical="center" wrapText="1"/>
    </xf>
    <xf numFmtId="0" fontId="19" fillId="0" borderId="16" xfId="46" applyNumberFormat="1" applyFont="1" applyFill="1" applyBorder="1" applyAlignment="1" applyProtection="1">
      <alignment horizontal="center" vertical="center" wrapText="1"/>
    </xf>
    <xf numFmtId="0" fontId="39" fillId="26" borderId="28" xfId="46" applyNumberFormat="1" applyFont="1" applyFill="1" applyBorder="1" applyAlignment="1" applyProtection="1">
      <alignment horizontal="center" vertical="center" wrapText="1"/>
    </xf>
    <xf numFmtId="0" fontId="39" fillId="26" borderId="50" xfId="0" applyNumberFormat="1" applyFont="1" applyFill="1" applyBorder="1" applyAlignment="1" applyProtection="1">
      <alignment horizontal="center" vertical="center" wrapText="1"/>
    </xf>
    <xf numFmtId="0" fontId="34" fillId="0" borderId="25" xfId="0" applyNumberFormat="1" applyFont="1" applyBorder="1" applyAlignment="1">
      <alignment horizontal="center" wrapText="1"/>
    </xf>
    <xf numFmtId="0" fontId="19" fillId="0" borderId="25" xfId="0" applyNumberFormat="1" applyFont="1" applyBorder="1" applyAlignment="1">
      <alignment horizontal="center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center" wrapText="1"/>
    </xf>
    <xf numFmtId="0" fontId="44" fillId="0" borderId="38" xfId="57" applyFont="1" applyBorder="1" applyAlignment="1">
      <alignment horizontal="center" vertical="center" wrapText="1"/>
    </xf>
    <xf numFmtId="0" fontId="44" fillId="0" borderId="0" xfId="57" applyFont="1" applyBorder="1" applyAlignment="1">
      <alignment horizontal="center" vertical="center" wrapText="1"/>
    </xf>
    <xf numFmtId="0" fontId="44" fillId="0" borderId="47" xfId="57" applyFont="1" applyBorder="1" applyAlignment="1">
      <alignment horizontal="center" vertical="center" wrapText="1"/>
    </xf>
    <xf numFmtId="0" fontId="44" fillId="0" borderId="39" xfId="57" applyFont="1" applyBorder="1" applyAlignment="1">
      <alignment horizontal="center" vertical="center" wrapText="1"/>
    </xf>
    <xf numFmtId="0" fontId="44" fillId="0" borderId="40" xfId="57" applyFont="1" applyBorder="1" applyAlignment="1">
      <alignment horizontal="center" vertical="center" wrapText="1"/>
    </xf>
    <xf numFmtId="0" fontId="44" fillId="0" borderId="51" xfId="57" applyFont="1" applyBorder="1" applyAlignment="1">
      <alignment horizontal="center" vertical="center" wrapText="1"/>
    </xf>
    <xf numFmtId="0" fontId="52" fillId="0" borderId="41" xfId="57" applyFont="1" applyBorder="1" applyAlignment="1">
      <alignment horizontal="center" vertical="center"/>
    </xf>
    <xf numFmtId="0" fontId="45" fillId="0" borderId="42" xfId="57" applyFont="1" applyBorder="1" applyAlignment="1">
      <alignment horizontal="center" vertical="center"/>
    </xf>
    <xf numFmtId="0" fontId="47" fillId="0" borderId="35" xfId="57" applyFont="1" applyFill="1" applyBorder="1" applyAlignment="1">
      <alignment horizontal="center" vertical="center"/>
    </xf>
    <xf numFmtId="0" fontId="47" fillId="0" borderId="36" xfId="57" applyFont="1" applyFill="1" applyBorder="1" applyAlignment="1">
      <alignment horizontal="center" vertical="center"/>
    </xf>
    <xf numFmtId="0" fontId="47" fillId="0" borderId="37" xfId="57" applyFont="1" applyFill="1" applyBorder="1" applyAlignment="1">
      <alignment horizontal="center" vertical="center"/>
    </xf>
    <xf numFmtId="0" fontId="47" fillId="0" borderId="26" xfId="57" applyFont="1" applyBorder="1" applyAlignment="1">
      <alignment horizontal="center" vertical="center"/>
    </xf>
    <xf numFmtId="0" fontId="47" fillId="0" borderId="35" xfId="57" applyFont="1" applyBorder="1" applyAlignment="1">
      <alignment horizontal="center" vertical="center"/>
    </xf>
    <xf numFmtId="0" fontId="44" fillId="0" borderId="34" xfId="57" applyFont="1" applyBorder="1" applyAlignment="1">
      <alignment horizontal="center" vertical="center" wrapText="1"/>
    </xf>
    <xf numFmtId="0" fontId="44" fillId="0" borderId="25" xfId="57" applyFont="1" applyBorder="1" applyAlignment="1">
      <alignment horizontal="center" vertical="center" wrapText="1"/>
    </xf>
    <xf numFmtId="0" fontId="44" fillId="0" borderId="55" xfId="57" applyFont="1" applyBorder="1" applyAlignment="1">
      <alignment horizontal="center" vertical="center" wrapText="1"/>
    </xf>
    <xf numFmtId="0" fontId="54" fillId="25" borderId="12" xfId="0" applyNumberFormat="1" applyFont="1" applyFill="1" applyBorder="1" applyAlignment="1" applyProtection="1">
      <alignment horizontal="center" vertical="center" wrapText="1"/>
    </xf>
    <xf numFmtId="0" fontId="54" fillId="25" borderId="46" xfId="0" applyNumberFormat="1" applyFont="1" applyFill="1" applyBorder="1" applyAlignment="1" applyProtection="1">
      <alignment horizontal="center" vertical="center" wrapText="1"/>
    </xf>
    <xf numFmtId="0" fontId="54" fillId="25" borderId="43" xfId="0" applyNumberFormat="1" applyFont="1" applyFill="1" applyBorder="1" applyAlignment="1" applyProtection="1">
      <alignment horizontal="center" vertical="center" wrapText="1"/>
    </xf>
  </cellXfs>
  <cellStyles count="60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29"/>
    <cellStyle name="설명 텍스트" xfId="30"/>
    <cellStyle name="셀 확인" xfId="31"/>
    <cellStyle name="쉼표 [0] 2" xfId="32"/>
    <cellStyle name="스타일 1" xfId="33"/>
    <cellStyle name="연결된 셀" xfId="34"/>
    <cellStyle name="요약" xfId="35"/>
    <cellStyle name="입력" xfId="36"/>
    <cellStyle name="제목" xfId="37"/>
    <cellStyle name="제목 1" xfId="38"/>
    <cellStyle name="제목 2" xfId="39"/>
    <cellStyle name="제목 3" xfId="40"/>
    <cellStyle name="제목 4" xfId="41"/>
    <cellStyle name="좋음" xfId="42"/>
    <cellStyle name="출력" xfId="43"/>
    <cellStyle name="표준" xfId="0" builtinId="0"/>
    <cellStyle name="표준 10" xfId="44"/>
    <cellStyle name="표준 11" xfId="45"/>
    <cellStyle name="표준 12" xfId="57"/>
    <cellStyle name="표준 2" xfId="46"/>
    <cellStyle name="표준 2 2" xfId="59"/>
    <cellStyle name="표준 2 4" xfId="47"/>
    <cellStyle name="표준 2 5" xfId="48"/>
    <cellStyle name="표준 3" xfId="49"/>
    <cellStyle name="표준 3 2" xfId="58"/>
    <cellStyle name="표준 4" xfId="50"/>
    <cellStyle name="표준 5" xfId="51"/>
    <cellStyle name="표준 6" xfId="52"/>
    <cellStyle name="표준 7" xfId="53"/>
    <cellStyle name="표준 7 2" xfId="56"/>
    <cellStyle name="표준 8" xfId="54"/>
    <cellStyle name="표준 9" xfId="55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301625</xdr:colOff>
      <xdr:row>0</xdr:row>
      <xdr:rowOff>78317</xdr:rowOff>
    </xdr:from>
    <xdr:to>
      <xdr:col>6</xdr:col>
      <xdr:colOff>1891241</xdr:colOff>
      <xdr:row>3</xdr:row>
      <xdr:rowOff>144992</xdr:rowOff>
    </xdr:to>
    <xdr:sp macro="" textlink="">
      <xdr:nvSpPr>
        <xdr:cNvPr id="3" name="직사각형 2"/>
        <xdr:cNvSpPr>
          <a:spLocks noRot="1"/>
        </xdr:cNvSpPr>
      </xdr:nvSpPr>
      <xdr:spPr>
        <a:xfrm>
          <a:off x="434975" y="78317"/>
          <a:ext cx="9666816" cy="581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● </a:t>
          </a:r>
          <a:r>
            <a:rPr lang="en-US" altLang="ko-KR" sz="2000" b="1">
              <a:solidFill>
                <a:srgbClr val="000000"/>
              </a:solidFill>
              <a:latin typeface="맑은 고딕"/>
              <a:ea typeface="맑은 고딕"/>
            </a:rPr>
            <a:t>[</a:t>
          </a:r>
          <a:r>
            <a:rPr lang="en-US" sz="2000" b="1">
              <a:solidFill>
                <a:srgbClr val="000000"/>
              </a:solidFill>
              <a:latin typeface="맑은 고딕"/>
              <a:ea typeface="맑은 고딕"/>
            </a:rPr>
            <a:t>2022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년</a:t>
          </a:r>
          <a:r>
            <a:rPr lang="en-US" altLang="ko-KR" sz="2000" b="1" baseline="0">
              <a:solidFill>
                <a:srgbClr val="000000"/>
              </a:solidFill>
              <a:latin typeface="맑은 고딕"/>
              <a:ea typeface="맑은 고딕"/>
            </a:rPr>
            <a:t> 12</a:t>
          </a:r>
          <a:r>
            <a:rPr sz="2000" b="1">
              <a:solidFill>
                <a:srgbClr val="000000"/>
              </a:solidFill>
              <a:latin typeface="맑은 고딕"/>
              <a:ea typeface="맑은 고딕"/>
            </a:rPr>
            <a:t>월</a:t>
          </a:r>
          <a:r>
            <a:rPr lang="en-US" sz="2000" b="1">
              <a:solidFill>
                <a:srgbClr val="000000"/>
              </a:solidFill>
              <a:latin typeface="맑은 고딕"/>
              <a:ea typeface="맑은 고딕"/>
            </a:rPr>
            <a:t>] 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에덴장애인종합복지관</a:t>
          </a:r>
          <a:r>
            <a:rPr sz="2000" b="1">
              <a:solidFill>
                <a:srgbClr val="000000"/>
              </a:solidFill>
              <a:latin typeface="맑은 고딕"/>
              <a:ea typeface="맑은 고딕"/>
            </a:rPr>
            <a:t> 식단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표</a:t>
          </a:r>
          <a:r>
            <a:rPr lang="ko-KR" altLang="en-US" sz="2000" b="1" baseline="0">
              <a:solidFill>
                <a:srgbClr val="000000"/>
              </a:solidFill>
              <a:latin typeface="맑은 고딕"/>
              <a:ea typeface="맑은 고딕"/>
            </a:rPr>
            <a:t> ●</a:t>
          </a:r>
          <a:endParaRPr lang="en-US" altLang="ko-KR" sz="2000" b="1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6</xdr:col>
      <xdr:colOff>1079499</xdr:colOff>
      <xdr:row>0</xdr:row>
      <xdr:rowOff>147108</xdr:rowOff>
    </xdr:from>
    <xdr:to>
      <xdr:col>6</xdr:col>
      <xdr:colOff>1624882</xdr:colOff>
      <xdr:row>3</xdr:row>
      <xdr:rowOff>109008</xdr:rowOff>
    </xdr:to>
    <xdr:pic>
      <xdr:nvPicPr>
        <xdr:cNvPr id="5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292166" y="147108"/>
          <a:ext cx="545383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121032</xdr:colOff>
      <xdr:row>48</xdr:row>
      <xdr:rowOff>1020792</xdr:rowOff>
    </xdr:from>
    <xdr:to>
      <xdr:col>5</xdr:col>
      <xdr:colOff>508805</xdr:colOff>
      <xdr:row>48</xdr:row>
      <xdr:rowOff>1192242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36972" y="13784292"/>
          <a:ext cx="387773" cy="171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0</xdr:row>
      <xdr:rowOff>123826</xdr:rowOff>
    </xdr:from>
    <xdr:ext cx="649005" cy="438150"/>
    <xdr:pic>
      <xdr:nvPicPr>
        <xdr:cNvPr id="2" name="Picture 2" descr="http://gi.esmplus.com/chungmil/ban/2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34225" y="123826"/>
          <a:ext cx="64900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135255</xdr:colOff>
      <xdr:row>21</xdr:row>
      <xdr:rowOff>480060</xdr:rowOff>
    </xdr:from>
    <xdr:to>
      <xdr:col>4</xdr:col>
      <xdr:colOff>535305</xdr:colOff>
      <xdr:row>21</xdr:row>
      <xdr:rowOff>651510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646295" y="6530340"/>
          <a:ext cx="400050" cy="171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590550</xdr:colOff>
      <xdr:row>0</xdr:row>
      <xdr:rowOff>38100</xdr:rowOff>
    </xdr:from>
    <xdr:ext cx="649005" cy="566737"/>
    <xdr:pic>
      <xdr:nvPicPr>
        <xdr:cNvPr id="2" name="Picture 2" descr="http://gi.esmplus.com/chungmil/ban/2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77075" y="38100"/>
          <a:ext cx="649005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156210</xdr:colOff>
      <xdr:row>29</xdr:row>
      <xdr:rowOff>474345</xdr:rowOff>
    </xdr:from>
    <xdr:to>
      <xdr:col>4</xdr:col>
      <xdr:colOff>556260</xdr:colOff>
      <xdr:row>29</xdr:row>
      <xdr:rowOff>645795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667250" y="8787765"/>
          <a:ext cx="400050" cy="17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5:K49"/>
  <sheetViews>
    <sheetView showGridLines="0" tabSelected="1" view="pageBreakPreview" topLeftCell="A21" zoomScaleSheetLayoutView="100" workbookViewId="0">
      <selection activeCell="C39" sqref="C39"/>
    </sheetView>
  </sheetViews>
  <sheetFormatPr defaultColWidth="8.8984375" defaultRowHeight="15.6"/>
  <cols>
    <col min="1" max="1" width="1.59765625" style="1" customWidth="1"/>
    <col min="2" max="2" width="5.796875" style="1" customWidth="1"/>
    <col min="3" max="6" width="22.09765625" style="1" customWidth="1"/>
    <col min="7" max="7" width="23.19921875" style="1" customWidth="1"/>
    <col min="8" max="8" width="1.59765625" style="1" customWidth="1"/>
    <col min="9" max="16384" width="8.8984375" style="1"/>
  </cols>
  <sheetData>
    <row r="5" spans="2:7" ht="8.25" customHeight="1" thickBot="1"/>
    <row r="6" spans="2:7" s="5" customFormat="1" ht="19.8" thickBot="1">
      <c r="B6" s="9" t="s">
        <v>3</v>
      </c>
      <c r="C6" s="7" t="s">
        <v>2</v>
      </c>
      <c r="D6" s="6" t="s">
        <v>6</v>
      </c>
      <c r="E6" s="6" t="s">
        <v>13</v>
      </c>
      <c r="F6" s="6" t="s">
        <v>14</v>
      </c>
      <c r="G6" s="55" t="s">
        <v>5</v>
      </c>
    </row>
    <row r="7" spans="2:7" s="5" customFormat="1" ht="42" hidden="1" customHeight="1">
      <c r="B7" s="10"/>
      <c r="C7" s="8" t="s">
        <v>9</v>
      </c>
      <c r="D7" s="2" t="s">
        <v>1</v>
      </c>
      <c r="E7" s="4" t="s">
        <v>10</v>
      </c>
      <c r="F7" s="3" t="s">
        <v>11</v>
      </c>
      <c r="G7" s="56"/>
    </row>
    <row r="8" spans="2:7" s="5" customFormat="1" ht="32.25" hidden="1" customHeight="1" thickBot="1">
      <c r="B8" s="11"/>
      <c r="C8" s="13" t="s">
        <v>12</v>
      </c>
      <c r="D8" s="14" t="s">
        <v>1</v>
      </c>
      <c r="E8" s="15" t="s">
        <v>8</v>
      </c>
      <c r="F8" s="42" t="s">
        <v>7</v>
      </c>
      <c r="G8" s="57" t="s">
        <v>0</v>
      </c>
    </row>
    <row r="9" spans="2:7" s="16" customFormat="1" ht="24.9" customHeight="1" thickBot="1">
      <c r="B9" s="18" t="s">
        <v>3</v>
      </c>
      <c r="C9" s="52"/>
      <c r="D9" s="43"/>
      <c r="E9" s="43"/>
      <c r="F9" s="43">
        <v>1</v>
      </c>
      <c r="G9" s="58">
        <f>F9+1</f>
        <v>2</v>
      </c>
    </row>
    <row r="10" spans="2:7" ht="20.100000000000001" customHeight="1">
      <c r="B10" s="85" t="s">
        <v>4</v>
      </c>
      <c r="C10" s="45"/>
      <c r="D10" s="46"/>
      <c r="E10" s="46"/>
      <c r="F10" s="44" t="s">
        <v>37</v>
      </c>
      <c r="G10" s="59" t="s">
        <v>37</v>
      </c>
    </row>
    <row r="11" spans="2:7" ht="20.100000000000001" customHeight="1">
      <c r="B11" s="86"/>
      <c r="C11" s="45"/>
      <c r="D11" s="46"/>
      <c r="E11" s="46"/>
      <c r="F11" s="75" t="s">
        <v>74</v>
      </c>
      <c r="G11" s="59" t="s">
        <v>116</v>
      </c>
    </row>
    <row r="12" spans="2:7" ht="20.100000000000001" customHeight="1">
      <c r="B12" s="86"/>
      <c r="C12" s="45"/>
      <c r="D12" s="46"/>
      <c r="E12" s="46"/>
      <c r="F12" s="75" t="s">
        <v>75</v>
      </c>
      <c r="G12" s="59" t="s">
        <v>109</v>
      </c>
    </row>
    <row r="13" spans="2:7" ht="20.100000000000001" customHeight="1">
      <c r="B13" s="86"/>
      <c r="C13" s="45"/>
      <c r="D13" s="46"/>
      <c r="E13" s="46"/>
      <c r="F13" s="75" t="s">
        <v>97</v>
      </c>
      <c r="G13" s="59" t="s">
        <v>39</v>
      </c>
    </row>
    <row r="14" spans="2:7" ht="20.100000000000001" customHeight="1">
      <c r="B14" s="86"/>
      <c r="C14" s="45"/>
      <c r="D14" s="46"/>
      <c r="E14" s="46"/>
      <c r="F14" s="75" t="s">
        <v>110</v>
      </c>
      <c r="G14" s="59" t="s">
        <v>98</v>
      </c>
    </row>
    <row r="15" spans="2:7" ht="20.100000000000001" customHeight="1">
      <c r="B15" s="87"/>
      <c r="C15" s="45"/>
      <c r="D15" s="49"/>
      <c r="E15" s="12"/>
      <c r="F15" s="49" t="s">
        <v>40</v>
      </c>
      <c r="G15" s="60" t="s">
        <v>40</v>
      </c>
    </row>
    <row r="16" spans="2:7" ht="20.100000000000001" customHeight="1" thickBot="1">
      <c r="B16" s="47" t="s">
        <v>34</v>
      </c>
      <c r="C16" s="54"/>
      <c r="D16" s="50"/>
      <c r="E16" s="50"/>
      <c r="F16" s="50">
        <v>609</v>
      </c>
      <c r="G16" s="61">
        <v>596</v>
      </c>
    </row>
    <row r="17" spans="2:11" s="16" customFormat="1" ht="24.9" customHeight="1" thickBot="1">
      <c r="B17" s="19" t="s">
        <v>3</v>
      </c>
      <c r="C17" s="52">
        <f>G9+3</f>
        <v>5</v>
      </c>
      <c r="D17" s="104">
        <f>C17+1</f>
        <v>6</v>
      </c>
      <c r="E17" s="43">
        <f t="shared" ref="E17:F17" si="0">D17+1</f>
        <v>7</v>
      </c>
      <c r="F17" s="43">
        <f t="shared" si="0"/>
        <v>8</v>
      </c>
      <c r="G17" s="58">
        <f>F17+1</f>
        <v>9</v>
      </c>
    </row>
    <row r="18" spans="2:11" ht="20.100000000000001" customHeight="1">
      <c r="B18" s="86" t="s">
        <v>4</v>
      </c>
      <c r="C18" s="74" t="s">
        <v>37</v>
      </c>
      <c r="D18" s="75" t="s">
        <v>37</v>
      </c>
      <c r="E18" s="46" t="s">
        <v>47</v>
      </c>
      <c r="F18" s="44" t="s">
        <v>37</v>
      </c>
      <c r="G18" s="59" t="s">
        <v>37</v>
      </c>
    </row>
    <row r="19" spans="2:11" ht="20.100000000000001" customHeight="1">
      <c r="B19" s="86"/>
      <c r="C19" s="74" t="s">
        <v>83</v>
      </c>
      <c r="D19" s="46" t="s">
        <v>117</v>
      </c>
      <c r="E19" s="46" t="s">
        <v>49</v>
      </c>
      <c r="F19" s="44" t="s">
        <v>42</v>
      </c>
      <c r="G19" s="59" t="s">
        <v>50</v>
      </c>
    </row>
    <row r="20" spans="2:11" ht="20.100000000000001" customHeight="1">
      <c r="B20" s="86"/>
      <c r="C20" s="74" t="s">
        <v>100</v>
      </c>
      <c r="D20" s="46" t="s">
        <v>119</v>
      </c>
      <c r="E20" s="46" t="s">
        <v>53</v>
      </c>
      <c r="F20" s="46" t="s">
        <v>43</v>
      </c>
      <c r="G20" s="59" t="s">
        <v>105</v>
      </c>
    </row>
    <row r="21" spans="2:11" ht="20.100000000000001" customHeight="1">
      <c r="B21" s="86"/>
      <c r="C21" s="74" t="s">
        <v>85</v>
      </c>
      <c r="D21" s="46" t="s">
        <v>111</v>
      </c>
      <c r="E21" s="46" t="s">
        <v>54</v>
      </c>
      <c r="F21" s="46" t="s">
        <v>44</v>
      </c>
      <c r="G21" s="59" t="s">
        <v>112</v>
      </c>
    </row>
    <row r="22" spans="2:11" ht="20.100000000000001" customHeight="1">
      <c r="B22" s="86"/>
      <c r="C22" s="74" t="s">
        <v>84</v>
      </c>
      <c r="D22" s="46" t="s">
        <v>123</v>
      </c>
      <c r="E22" s="46" t="s">
        <v>57</v>
      </c>
      <c r="F22" s="44" t="s">
        <v>114</v>
      </c>
      <c r="G22" s="59" t="s">
        <v>45</v>
      </c>
    </row>
    <row r="23" spans="2:11" ht="20.100000000000001" customHeight="1">
      <c r="B23" s="87"/>
      <c r="C23" s="74" t="s">
        <v>40</v>
      </c>
      <c r="D23" s="75" t="s">
        <v>46</v>
      </c>
      <c r="E23" s="12" t="s">
        <v>40</v>
      </c>
      <c r="F23" s="12" t="s">
        <v>40</v>
      </c>
      <c r="G23" s="60" t="s">
        <v>40</v>
      </c>
    </row>
    <row r="24" spans="2:11" ht="20.100000000000001" customHeight="1" thickBot="1">
      <c r="B24" s="47" t="s">
        <v>15</v>
      </c>
      <c r="C24" s="76">
        <v>597</v>
      </c>
      <c r="D24" s="77">
        <v>607</v>
      </c>
      <c r="E24" s="50">
        <v>654</v>
      </c>
      <c r="F24" s="53">
        <v>599</v>
      </c>
      <c r="G24" s="61">
        <v>603</v>
      </c>
    </row>
    <row r="25" spans="2:11" s="16" customFormat="1" ht="24.9" customHeight="1" thickBot="1">
      <c r="B25" s="17" t="s">
        <v>3</v>
      </c>
      <c r="C25" s="52">
        <f>G17+3</f>
        <v>12</v>
      </c>
      <c r="D25" s="43">
        <f>C25+1</f>
        <v>13</v>
      </c>
      <c r="E25" s="43">
        <f t="shared" ref="E25:F25" si="1">D25+1</f>
        <v>14</v>
      </c>
      <c r="F25" s="43">
        <f t="shared" si="1"/>
        <v>15</v>
      </c>
      <c r="G25" s="58">
        <f>F25+1</f>
        <v>16</v>
      </c>
      <c r="K25" s="1"/>
    </row>
    <row r="26" spans="2:11" ht="20.100000000000001" customHeight="1">
      <c r="B26" s="86" t="s">
        <v>4</v>
      </c>
      <c r="C26" s="74" t="s">
        <v>37</v>
      </c>
      <c r="D26" s="75" t="s">
        <v>37</v>
      </c>
      <c r="E26" s="75" t="s">
        <v>101</v>
      </c>
      <c r="F26" s="44" t="s">
        <v>37</v>
      </c>
      <c r="G26" s="59" t="s">
        <v>37</v>
      </c>
    </row>
    <row r="27" spans="2:11" ht="20.100000000000001" customHeight="1">
      <c r="B27" s="86"/>
      <c r="C27" s="74" t="s">
        <v>48</v>
      </c>
      <c r="D27" s="75" t="s">
        <v>122</v>
      </c>
      <c r="E27" s="75" t="s">
        <v>41</v>
      </c>
      <c r="F27" s="44" t="s">
        <v>86</v>
      </c>
      <c r="G27" s="59" t="s">
        <v>51</v>
      </c>
    </row>
    <row r="28" spans="2:11" ht="20.100000000000001" customHeight="1">
      <c r="B28" s="86"/>
      <c r="C28" s="74" t="s">
        <v>121</v>
      </c>
      <c r="D28" s="75" t="s">
        <v>52</v>
      </c>
      <c r="E28" s="75" t="s">
        <v>76</v>
      </c>
      <c r="F28" s="78" t="s">
        <v>81</v>
      </c>
      <c r="G28" s="59" t="s">
        <v>89</v>
      </c>
    </row>
    <row r="29" spans="2:11" ht="20.100000000000001" customHeight="1">
      <c r="B29" s="86"/>
      <c r="C29" s="74" t="s">
        <v>113</v>
      </c>
      <c r="D29" s="75" t="s">
        <v>90</v>
      </c>
      <c r="E29" s="75" t="s">
        <v>104</v>
      </c>
      <c r="F29" s="78" t="s">
        <v>82</v>
      </c>
      <c r="G29" s="59" t="s">
        <v>87</v>
      </c>
    </row>
    <row r="30" spans="2:11" ht="20.100000000000001" customHeight="1">
      <c r="B30" s="86"/>
      <c r="C30" s="74" t="s">
        <v>56</v>
      </c>
      <c r="D30" s="75" t="s">
        <v>120</v>
      </c>
      <c r="E30" s="75" t="s">
        <v>77</v>
      </c>
      <c r="F30" s="78" t="s">
        <v>99</v>
      </c>
      <c r="G30" s="59" t="s">
        <v>124</v>
      </c>
    </row>
    <row r="31" spans="2:11" ht="20.100000000000001" customHeight="1">
      <c r="B31" s="87"/>
      <c r="C31" s="74" t="s">
        <v>40</v>
      </c>
      <c r="D31" s="75" t="s">
        <v>91</v>
      </c>
      <c r="E31" s="12" t="s">
        <v>78</v>
      </c>
      <c r="F31" s="49" t="s">
        <v>40</v>
      </c>
      <c r="G31" s="60" t="s">
        <v>58</v>
      </c>
    </row>
    <row r="32" spans="2:11" ht="20.100000000000001" customHeight="1" thickBot="1">
      <c r="B32" s="47" t="s">
        <v>15</v>
      </c>
      <c r="C32" s="76">
        <v>618</v>
      </c>
      <c r="D32" s="77">
        <v>633</v>
      </c>
      <c r="E32" s="50">
        <v>654</v>
      </c>
      <c r="F32" s="50">
        <v>598</v>
      </c>
      <c r="G32" s="61">
        <v>607</v>
      </c>
    </row>
    <row r="33" spans="2:11" s="16" customFormat="1" ht="24.9" customHeight="1" thickBot="1">
      <c r="B33" s="17" t="s">
        <v>3</v>
      </c>
      <c r="C33" s="52">
        <f>G25+3</f>
        <v>19</v>
      </c>
      <c r="D33" s="43">
        <f>C33+1</f>
        <v>20</v>
      </c>
      <c r="E33" s="43">
        <f t="shared" ref="E33:F33" si="2">D33+1</f>
        <v>21</v>
      </c>
      <c r="F33" s="43">
        <f t="shared" si="2"/>
        <v>22</v>
      </c>
      <c r="G33" s="105">
        <f>F33+1</f>
        <v>23</v>
      </c>
      <c r="K33" s="1"/>
    </row>
    <row r="34" spans="2:11" ht="20.100000000000001" customHeight="1">
      <c r="B34" s="86" t="s">
        <v>4</v>
      </c>
      <c r="C34" s="74" t="s">
        <v>37</v>
      </c>
      <c r="D34" s="78" t="s">
        <v>37</v>
      </c>
      <c r="E34" s="46" t="s">
        <v>79</v>
      </c>
      <c r="F34" s="44" t="s">
        <v>37</v>
      </c>
      <c r="G34" s="59" t="s">
        <v>37</v>
      </c>
    </row>
    <row r="35" spans="2:11" ht="20.100000000000001" customHeight="1">
      <c r="B35" s="86"/>
      <c r="C35" s="74" t="s">
        <v>60</v>
      </c>
      <c r="D35" s="78" t="s">
        <v>92</v>
      </c>
      <c r="E35" s="46" t="s">
        <v>66</v>
      </c>
      <c r="F35" s="44" t="s">
        <v>61</v>
      </c>
      <c r="G35" s="59" t="s">
        <v>117</v>
      </c>
    </row>
    <row r="36" spans="2:11" ht="20.100000000000001" customHeight="1">
      <c r="B36" s="86"/>
      <c r="C36" s="74" t="s">
        <v>62</v>
      </c>
      <c r="D36" s="78" t="s">
        <v>93</v>
      </c>
      <c r="E36" s="46" t="s">
        <v>69</v>
      </c>
      <c r="F36" s="44" t="s">
        <v>63</v>
      </c>
      <c r="G36" s="59" t="s">
        <v>64</v>
      </c>
    </row>
    <row r="37" spans="2:11" ht="20.100000000000001" customHeight="1">
      <c r="B37" s="86"/>
      <c r="C37" s="74" t="s">
        <v>106</v>
      </c>
      <c r="D37" s="78" t="s">
        <v>127</v>
      </c>
      <c r="E37" s="46" t="s">
        <v>71</v>
      </c>
      <c r="F37" s="44" t="s">
        <v>126</v>
      </c>
      <c r="G37" s="59" t="s">
        <v>131</v>
      </c>
    </row>
    <row r="38" spans="2:11" ht="20.100000000000001" customHeight="1">
      <c r="B38" s="86"/>
      <c r="C38" s="74" t="s">
        <v>133</v>
      </c>
      <c r="D38" s="78" t="s">
        <v>115</v>
      </c>
      <c r="E38" s="46" t="s">
        <v>73</v>
      </c>
      <c r="F38" s="44" t="s">
        <v>88</v>
      </c>
      <c r="G38" s="59" t="s">
        <v>65</v>
      </c>
    </row>
    <row r="39" spans="2:11" ht="20.100000000000001" customHeight="1">
      <c r="B39" s="87"/>
      <c r="C39" s="79" t="s">
        <v>46</v>
      </c>
      <c r="D39" s="80" t="s">
        <v>40</v>
      </c>
      <c r="E39" s="12" t="s">
        <v>40</v>
      </c>
      <c r="F39" s="49" t="s">
        <v>58</v>
      </c>
      <c r="G39" s="60" t="s">
        <v>40</v>
      </c>
    </row>
    <row r="40" spans="2:11" ht="20.100000000000001" customHeight="1" thickBot="1">
      <c r="B40" s="47" t="s">
        <v>15</v>
      </c>
      <c r="C40" s="76">
        <v>613</v>
      </c>
      <c r="D40" s="81">
        <v>617</v>
      </c>
      <c r="E40" s="50">
        <v>625</v>
      </c>
      <c r="F40" s="51">
        <v>598</v>
      </c>
      <c r="G40" s="82">
        <v>618</v>
      </c>
    </row>
    <row r="41" spans="2:11" s="16" customFormat="1" ht="24.9" customHeight="1" thickBot="1">
      <c r="B41" s="17" t="s">
        <v>3</v>
      </c>
      <c r="C41" s="106">
        <f>G33+3</f>
        <v>26</v>
      </c>
      <c r="D41" s="43">
        <f>C41+1</f>
        <v>27</v>
      </c>
      <c r="E41" s="43">
        <f t="shared" ref="E41:F41" si="3">D41+1</f>
        <v>28</v>
      </c>
      <c r="F41" s="43">
        <f t="shared" si="3"/>
        <v>29</v>
      </c>
      <c r="G41" s="105">
        <f>F41+1</f>
        <v>30</v>
      </c>
    </row>
    <row r="42" spans="2:11" ht="20.100000000000001" customHeight="1">
      <c r="B42" s="86" t="s">
        <v>4</v>
      </c>
      <c r="C42" s="45" t="s">
        <v>37</v>
      </c>
      <c r="D42" s="46" t="s">
        <v>37</v>
      </c>
      <c r="E42" s="46" t="s">
        <v>59</v>
      </c>
      <c r="F42" s="44" t="s">
        <v>37</v>
      </c>
      <c r="G42" s="59" t="s">
        <v>37</v>
      </c>
    </row>
    <row r="43" spans="2:11" ht="20.100000000000001" customHeight="1">
      <c r="B43" s="86"/>
      <c r="C43" s="45" t="s">
        <v>117</v>
      </c>
      <c r="D43" s="46" t="s">
        <v>102</v>
      </c>
      <c r="E43" s="46" t="s">
        <v>41</v>
      </c>
      <c r="F43" s="44" t="s">
        <v>67</v>
      </c>
      <c r="G43" s="59" t="s">
        <v>118</v>
      </c>
    </row>
    <row r="44" spans="2:11" ht="20.100000000000001" customHeight="1">
      <c r="B44" s="86"/>
      <c r="C44" s="45" t="s">
        <v>68</v>
      </c>
      <c r="D44" s="46" t="s">
        <v>94</v>
      </c>
      <c r="E44" s="44" t="s">
        <v>95</v>
      </c>
      <c r="F44" s="44" t="s">
        <v>80</v>
      </c>
      <c r="G44" s="59" t="s">
        <v>38</v>
      </c>
    </row>
    <row r="45" spans="2:11" ht="20.100000000000001" customHeight="1">
      <c r="B45" s="86"/>
      <c r="C45" s="45" t="s">
        <v>70</v>
      </c>
      <c r="D45" s="46" t="s">
        <v>103</v>
      </c>
      <c r="E45" s="44" t="s">
        <v>96</v>
      </c>
      <c r="F45" s="44" t="s">
        <v>55</v>
      </c>
      <c r="G45" s="59" t="s">
        <v>125</v>
      </c>
    </row>
    <row r="46" spans="2:11" ht="20.100000000000001" customHeight="1">
      <c r="B46" s="86"/>
      <c r="C46" s="45" t="s">
        <v>72</v>
      </c>
      <c r="D46" s="46" t="s">
        <v>130</v>
      </c>
      <c r="E46" s="44" t="s">
        <v>132</v>
      </c>
      <c r="F46" s="44" t="s">
        <v>129</v>
      </c>
      <c r="G46" s="59" t="s">
        <v>128</v>
      </c>
    </row>
    <row r="47" spans="2:11" ht="20.100000000000001" customHeight="1">
      <c r="B47" s="87"/>
      <c r="C47" s="48" t="s">
        <v>40</v>
      </c>
      <c r="D47" s="12" t="s">
        <v>40</v>
      </c>
      <c r="E47" s="12" t="s">
        <v>40</v>
      </c>
      <c r="F47" s="49" t="s">
        <v>91</v>
      </c>
      <c r="G47" s="60" t="s">
        <v>40</v>
      </c>
    </row>
    <row r="48" spans="2:11" ht="20.100000000000001" customHeight="1" thickBot="1">
      <c r="B48" s="47" t="s">
        <v>15</v>
      </c>
      <c r="C48" s="51">
        <v>599</v>
      </c>
      <c r="D48" s="51">
        <v>617</v>
      </c>
      <c r="E48" s="50">
        <v>648</v>
      </c>
      <c r="F48" s="51">
        <v>599</v>
      </c>
      <c r="G48" s="82">
        <v>595</v>
      </c>
    </row>
    <row r="49" spans="2:7" ht="133.5" customHeight="1">
      <c r="B49" s="83" t="s">
        <v>107</v>
      </c>
      <c r="C49" s="84"/>
      <c r="D49" s="84"/>
      <c r="E49" s="84"/>
      <c r="F49" s="84"/>
      <c r="G49" s="84"/>
    </row>
  </sheetData>
  <autoFilter ref="A5:G49"/>
  <mergeCells count="6">
    <mergeCell ref="B49:G49"/>
    <mergeCell ref="B10:B15"/>
    <mergeCell ref="B18:B23"/>
    <mergeCell ref="B26:B31"/>
    <mergeCell ref="B34:B39"/>
    <mergeCell ref="B42:B47"/>
  </mergeCells>
  <phoneticPr fontId="28" type="noConversion"/>
  <printOptions horizontalCentered="1"/>
  <pageMargins left="0.39347222447395325" right="0.39347222447395325" top="0.6691666841506958" bottom="0.19666667282581329" header="0.11777777969837189" footer="0.11777777969837189"/>
  <pageSetup paperSize="9" scale="68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5"/>
  <sheetViews>
    <sheetView zoomScaleSheetLayoutView="80" workbookViewId="0">
      <selection activeCell="G19" sqref="A19:XFD19"/>
    </sheetView>
  </sheetViews>
  <sheetFormatPr defaultColWidth="8.8984375" defaultRowHeight="17.399999999999999"/>
  <cols>
    <col min="1" max="1" width="9.3984375" style="32" customWidth="1"/>
    <col min="2" max="6" width="16.59765625" style="20" customWidth="1"/>
    <col min="7" max="16384" width="8.8984375" style="20"/>
  </cols>
  <sheetData>
    <row r="1" spans="1:19" ht="51" customHeight="1" thickBot="1">
      <c r="A1" s="94" t="s">
        <v>108</v>
      </c>
      <c r="B1" s="95"/>
      <c r="C1" s="95"/>
      <c r="D1" s="95"/>
      <c r="E1" s="95"/>
      <c r="F1" s="95"/>
    </row>
    <row r="2" spans="1:19" ht="20.100000000000001" customHeight="1">
      <c r="A2" s="38" t="s">
        <v>16</v>
      </c>
      <c r="B2" s="39" t="s">
        <v>17</v>
      </c>
      <c r="C2" s="39" t="s">
        <v>18</v>
      </c>
      <c r="D2" s="39" t="s">
        <v>19</v>
      </c>
      <c r="E2" s="39" t="s">
        <v>20</v>
      </c>
      <c r="F2" s="63" t="s">
        <v>21</v>
      </c>
    </row>
    <row r="3" spans="1:19" ht="20.100000000000001" customHeight="1">
      <c r="A3" s="34" t="s">
        <v>22</v>
      </c>
      <c r="B3" s="21"/>
      <c r="C3" s="21"/>
      <c r="D3" s="21"/>
      <c r="E3" s="21">
        <f>'12월'!F9</f>
        <v>1</v>
      </c>
      <c r="F3" s="64">
        <f>'12월'!G9</f>
        <v>2</v>
      </c>
    </row>
    <row r="4" spans="1:19" ht="20.100000000000001" customHeight="1">
      <c r="A4" s="96" t="s">
        <v>23</v>
      </c>
      <c r="B4" s="22"/>
      <c r="C4" s="22"/>
      <c r="D4" s="22"/>
      <c r="E4" s="22" t="str">
        <f>'12월'!F10</f>
        <v>잡곡밥</v>
      </c>
      <c r="F4" s="70" t="str">
        <f>'12월'!G10</f>
        <v>잡곡밥</v>
      </c>
    </row>
    <row r="5" spans="1:19" ht="20.100000000000001" customHeight="1">
      <c r="A5" s="97"/>
      <c r="B5" s="23"/>
      <c r="C5" s="23"/>
      <c r="D5" s="23"/>
      <c r="E5" s="23" t="str">
        <f>'12월'!F11</f>
        <v>매콤어묵탕</v>
      </c>
      <c r="F5" s="71" t="str">
        <f>'12월'!G11</f>
        <v>바지락순두부찌개</v>
      </c>
      <c r="I5" s="24"/>
      <c r="J5" s="24"/>
    </row>
    <row r="6" spans="1:19" ht="20.100000000000001" customHeight="1">
      <c r="A6" s="97"/>
      <c r="B6" s="23"/>
      <c r="C6" s="23"/>
      <c r="D6" s="23"/>
      <c r="E6" s="23" t="str">
        <f>'12월'!F12</f>
        <v>돈육파채불고기</v>
      </c>
      <c r="F6" s="71" t="str">
        <f>'12월'!G12</f>
        <v>떡갈비구이</v>
      </c>
      <c r="H6" s="29"/>
      <c r="I6" s="25"/>
      <c r="J6" s="25"/>
      <c r="K6" s="29"/>
      <c r="L6" s="29"/>
      <c r="M6" s="29"/>
      <c r="N6" s="29"/>
      <c r="O6" s="29"/>
      <c r="P6" s="29"/>
      <c r="Q6" s="29"/>
      <c r="R6" s="29"/>
      <c r="S6" s="29"/>
    </row>
    <row r="7" spans="1:19" ht="20.100000000000001" customHeight="1">
      <c r="A7" s="97"/>
      <c r="B7" s="23"/>
      <c r="C7" s="23"/>
      <c r="D7" s="23"/>
      <c r="E7" s="23" t="str">
        <f>'12월'!F13</f>
        <v>맛살겨자냉채</v>
      </c>
      <c r="F7" s="71" t="str">
        <f>'12월'!G13</f>
        <v>청포묵김가루무침</v>
      </c>
      <c r="H7" s="29"/>
      <c r="I7" s="25"/>
      <c r="J7" s="25"/>
      <c r="K7" s="29"/>
      <c r="L7" s="29"/>
      <c r="M7" s="29"/>
      <c r="N7" s="29"/>
      <c r="O7" s="29"/>
      <c r="P7" s="29"/>
      <c r="Q7" s="29"/>
      <c r="R7" s="29"/>
      <c r="S7" s="29"/>
    </row>
    <row r="8" spans="1:19" ht="20.100000000000001" customHeight="1">
      <c r="A8" s="97"/>
      <c r="B8" s="23"/>
      <c r="C8" s="23"/>
      <c r="D8" s="23"/>
      <c r="E8" s="23" t="str">
        <f>'12월'!F14</f>
        <v>미역줄기볶음</v>
      </c>
      <c r="F8" s="71" t="str">
        <f>'12월'!G14</f>
        <v>돌나물초무침</v>
      </c>
      <c r="H8" s="29"/>
      <c r="I8" s="25"/>
      <c r="J8" s="25"/>
      <c r="K8" s="29"/>
      <c r="L8" s="29"/>
      <c r="M8" s="29"/>
      <c r="N8" s="29"/>
      <c r="O8" s="29"/>
      <c r="P8" s="29"/>
      <c r="Q8" s="29"/>
      <c r="R8" s="29"/>
      <c r="S8" s="29"/>
    </row>
    <row r="9" spans="1:19" ht="20.100000000000001" customHeight="1">
      <c r="A9" s="98"/>
      <c r="B9" s="23"/>
      <c r="C9" s="26"/>
      <c r="D9" s="26"/>
      <c r="E9" s="23" t="str">
        <f>'12월'!F15</f>
        <v>포기김치</v>
      </c>
      <c r="F9" s="72" t="str">
        <f>'12월'!G15</f>
        <v>포기김치</v>
      </c>
      <c r="H9" s="29"/>
      <c r="I9" s="25"/>
      <c r="J9" s="25"/>
      <c r="K9" s="29"/>
      <c r="L9" s="29"/>
      <c r="M9" s="29"/>
      <c r="N9" s="29"/>
      <c r="O9" s="29"/>
      <c r="P9" s="29"/>
      <c r="Q9" s="29"/>
      <c r="R9" s="29"/>
      <c r="S9" s="29"/>
    </row>
    <row r="10" spans="1:19" ht="20.100000000000001" customHeight="1">
      <c r="A10" s="35" t="s">
        <v>35</v>
      </c>
      <c r="B10" s="73"/>
      <c r="C10" s="27"/>
      <c r="D10" s="27"/>
      <c r="E10" s="73">
        <f>'12월'!F16</f>
        <v>609</v>
      </c>
      <c r="F10" s="68">
        <f>'12월'!G16</f>
        <v>596</v>
      </c>
      <c r="H10" s="29"/>
      <c r="I10" s="28"/>
      <c r="J10" s="28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20.100000000000001" customHeight="1">
      <c r="A11" s="34" t="s">
        <v>22</v>
      </c>
      <c r="B11" s="30">
        <f>'12월'!C17</f>
        <v>5</v>
      </c>
      <c r="C11" s="21">
        <f>'12월'!D17</f>
        <v>6</v>
      </c>
      <c r="D11" s="30">
        <f>'12월'!E17</f>
        <v>7</v>
      </c>
      <c r="E11" s="21">
        <f>'12월'!F17</f>
        <v>8</v>
      </c>
      <c r="F11" s="64">
        <f>'12월'!G17</f>
        <v>9</v>
      </c>
      <c r="H11" s="29"/>
      <c r="I11" s="29"/>
      <c r="J11" s="29"/>
      <c r="K11" s="33"/>
      <c r="L11" s="33"/>
      <c r="M11" s="33"/>
      <c r="N11" s="29"/>
      <c r="O11" s="29"/>
      <c r="P11" s="29"/>
      <c r="Q11" s="29"/>
      <c r="R11" s="29"/>
      <c r="S11" s="29"/>
    </row>
    <row r="12" spans="1:19" ht="20.100000000000001" customHeight="1">
      <c r="A12" s="99" t="s">
        <v>23</v>
      </c>
      <c r="B12" s="22" t="str">
        <f>'12월'!C18</f>
        <v>잡곡밥</v>
      </c>
      <c r="C12" s="22" t="str">
        <f>'12월'!D18</f>
        <v>잡곡밥</v>
      </c>
      <c r="D12" s="22" t="str">
        <f>'12월'!E18</f>
        <v>새우볶음밥</v>
      </c>
      <c r="E12" s="22" t="str">
        <f>'12월'!F18</f>
        <v>잡곡밥</v>
      </c>
      <c r="F12" s="70" t="str">
        <f>'12월'!G18</f>
        <v>잡곡밥</v>
      </c>
      <c r="H12" s="29"/>
      <c r="I12" s="29"/>
      <c r="J12" s="29"/>
      <c r="K12" s="33"/>
      <c r="L12" s="33"/>
      <c r="M12" s="33"/>
      <c r="N12" s="29"/>
      <c r="O12" s="29"/>
      <c r="P12" s="29"/>
      <c r="Q12" s="29"/>
      <c r="R12" s="29"/>
      <c r="S12" s="29"/>
    </row>
    <row r="13" spans="1:19" ht="20.100000000000001" customHeight="1">
      <c r="A13" s="99"/>
      <c r="B13" s="23" t="str">
        <f>'12월'!C19</f>
        <v>설렁탕&amp;소면</v>
      </c>
      <c r="C13" s="23" t="str">
        <f>'12월'!D19</f>
        <v>미역국</v>
      </c>
      <c r="D13" s="23" t="str">
        <f>'12월'!E19</f>
        <v>팽이미소국</v>
      </c>
      <c r="E13" s="23" t="str">
        <f>'12월'!F19</f>
        <v>부대찌개</v>
      </c>
      <c r="F13" s="71" t="str">
        <f>'12월'!G19</f>
        <v>냉이된장국</v>
      </c>
      <c r="H13" s="29"/>
      <c r="I13" s="29"/>
      <c r="J13" s="29"/>
      <c r="K13" s="33"/>
      <c r="L13" s="33"/>
      <c r="M13" s="33"/>
      <c r="N13" s="29"/>
      <c r="O13" s="29"/>
      <c r="P13" s="29"/>
      <c r="Q13" s="29"/>
      <c r="R13" s="29"/>
      <c r="S13" s="29"/>
    </row>
    <row r="14" spans="1:19" ht="20.100000000000001" customHeight="1">
      <c r="A14" s="99"/>
      <c r="B14" s="23" t="str">
        <f>'12월'!C20</f>
        <v>해물김치전</v>
      </c>
      <c r="C14" s="23" t="str">
        <f>'12월'!D20</f>
        <v>돈육떡찜</v>
      </c>
      <c r="D14" s="23" t="str">
        <f>'12월'!E20</f>
        <v>연두부&amp;달래장</v>
      </c>
      <c r="E14" s="23" t="str">
        <f>'12월'!F20</f>
        <v>생선까스&amp;타르소스</v>
      </c>
      <c r="F14" s="71" t="str">
        <f>'12월'!G20</f>
        <v>오징어야채볶음</v>
      </c>
      <c r="H14" s="29"/>
      <c r="I14" s="29"/>
      <c r="J14" s="29"/>
      <c r="K14" s="33"/>
      <c r="L14" s="33"/>
      <c r="M14" s="33"/>
      <c r="N14" s="29"/>
      <c r="O14" s="29"/>
      <c r="P14" s="29"/>
      <c r="Q14" s="29"/>
      <c r="R14" s="29"/>
      <c r="S14" s="29"/>
    </row>
    <row r="15" spans="1:19" ht="20.100000000000001" customHeight="1">
      <c r="A15" s="99"/>
      <c r="B15" s="23" t="str">
        <f>'12월'!C21</f>
        <v>모듬콩조림</v>
      </c>
      <c r="C15" s="23" t="str">
        <f>'12월'!D21</f>
        <v>김구이</v>
      </c>
      <c r="D15" s="23" t="str">
        <f>'12월'!E21</f>
        <v>고구마맛탕</v>
      </c>
      <c r="E15" s="23" t="str">
        <f>'12월'!F21</f>
        <v>명엽채볶음</v>
      </c>
      <c r="F15" s="71" t="str">
        <f>'12월'!G21</f>
        <v>배추전</v>
      </c>
      <c r="H15" s="29"/>
      <c r="I15" s="29"/>
      <c r="J15" s="29"/>
      <c r="K15" s="33"/>
      <c r="L15" s="33"/>
      <c r="M15" s="33"/>
      <c r="N15" s="29"/>
      <c r="O15" s="29"/>
      <c r="P15" s="29"/>
      <c r="Q15" s="29"/>
      <c r="R15" s="29"/>
      <c r="S15" s="29"/>
    </row>
    <row r="16" spans="1:19" ht="20.100000000000001" customHeight="1">
      <c r="A16" s="99"/>
      <c r="B16" s="23" t="str">
        <f>'12월'!C22</f>
        <v>오이고추쌈장무침</v>
      </c>
      <c r="C16" s="23" t="str">
        <f>'12월'!D22</f>
        <v>브로컬리&amp;초장</v>
      </c>
      <c r="D16" s="23" t="str">
        <f>'12월'!E22</f>
        <v>마늘쫑무침</v>
      </c>
      <c r="E16" s="23" t="str">
        <f>'12월'!F22</f>
        <v>미역초무침</v>
      </c>
      <c r="F16" s="71" t="str">
        <f>'12월'!G22</f>
        <v>콩나물무침</v>
      </c>
      <c r="H16" s="29"/>
      <c r="I16" s="29"/>
      <c r="J16" s="29"/>
      <c r="K16" s="33"/>
      <c r="L16" s="33"/>
      <c r="M16" s="33"/>
      <c r="N16" s="29"/>
      <c r="O16" s="29"/>
      <c r="P16" s="29"/>
      <c r="Q16" s="29"/>
      <c r="R16" s="29"/>
      <c r="S16" s="29"/>
    </row>
    <row r="17" spans="1:19" ht="20.100000000000001" customHeight="1">
      <c r="A17" s="100"/>
      <c r="B17" s="26" t="str">
        <f>'12월'!C23</f>
        <v>포기김치</v>
      </c>
      <c r="C17" s="26" t="str">
        <f>'12월'!D23</f>
        <v>총각김치</v>
      </c>
      <c r="D17" s="23" t="str">
        <f>'12월'!E23</f>
        <v>포기김치</v>
      </c>
      <c r="E17" s="26" t="str">
        <f>'12월'!F23</f>
        <v>포기김치</v>
      </c>
      <c r="F17" s="72" t="str">
        <f>'12월'!G23</f>
        <v>포기김치</v>
      </c>
      <c r="H17" s="29"/>
      <c r="I17" s="29"/>
      <c r="J17" s="29"/>
      <c r="K17" s="33"/>
      <c r="L17" s="33"/>
      <c r="M17" s="33"/>
      <c r="N17" s="29"/>
      <c r="O17" s="29"/>
      <c r="P17" s="29"/>
      <c r="Q17" s="29"/>
      <c r="R17" s="29"/>
      <c r="S17" s="29"/>
    </row>
    <row r="18" spans="1:19" ht="20.100000000000001" customHeight="1">
      <c r="A18" s="35" t="s">
        <v>32</v>
      </c>
      <c r="B18" s="27">
        <f>'12월'!C24</f>
        <v>597</v>
      </c>
      <c r="C18" s="27">
        <f>'12월'!D24</f>
        <v>607</v>
      </c>
      <c r="D18" s="73">
        <f>'12월'!E24</f>
        <v>654</v>
      </c>
      <c r="E18" s="27">
        <f>'12월'!F24</f>
        <v>599</v>
      </c>
      <c r="F18" s="68">
        <f>'12월'!G24</f>
        <v>603</v>
      </c>
      <c r="H18" s="29"/>
      <c r="I18" s="29"/>
      <c r="J18" s="29"/>
      <c r="K18" s="33"/>
      <c r="L18" s="33"/>
      <c r="M18" s="33"/>
      <c r="N18" s="29"/>
      <c r="O18" s="29"/>
      <c r="P18" s="29"/>
      <c r="Q18" s="29"/>
      <c r="R18" s="29"/>
      <c r="S18" s="29"/>
    </row>
    <row r="19" spans="1:19" ht="15.75" customHeight="1">
      <c r="A19" s="88" t="s">
        <v>36</v>
      </c>
      <c r="B19" s="89"/>
      <c r="C19" s="89"/>
      <c r="D19" s="89"/>
      <c r="E19" s="89"/>
      <c r="F19" s="90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6.5" customHeight="1">
      <c r="A20" s="88"/>
      <c r="B20" s="89"/>
      <c r="C20" s="89"/>
      <c r="D20" s="89"/>
      <c r="E20" s="89"/>
      <c r="F20" s="90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>
      <c r="A21" s="88"/>
      <c r="B21" s="89"/>
      <c r="C21" s="89"/>
      <c r="D21" s="89"/>
      <c r="E21" s="89"/>
      <c r="F21" s="90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61.2" customHeight="1" thickBot="1">
      <c r="A22" s="91"/>
      <c r="B22" s="92"/>
      <c r="C22" s="92"/>
      <c r="D22" s="92"/>
      <c r="E22" s="92"/>
      <c r="F22" s="93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>
      <c r="A23" s="20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5" spans="1:19" ht="16.5" customHeight="1"/>
  </sheetData>
  <mergeCells count="4">
    <mergeCell ref="A19:F22"/>
    <mergeCell ref="A1:F1"/>
    <mergeCell ref="A4:A9"/>
    <mergeCell ref="A12:A17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2"/>
  <sheetViews>
    <sheetView topLeftCell="A7" zoomScaleSheetLayoutView="80" workbookViewId="0">
      <selection activeCell="B33" sqref="B33"/>
    </sheetView>
  </sheetViews>
  <sheetFormatPr defaultColWidth="8.8984375" defaultRowHeight="17.399999999999999"/>
  <cols>
    <col min="1" max="1" width="9.3984375" style="32" customWidth="1"/>
    <col min="2" max="6" width="16.59765625" style="20" customWidth="1"/>
    <col min="7" max="16384" width="8.8984375" style="20"/>
  </cols>
  <sheetData>
    <row r="1" spans="1:12" ht="51" customHeight="1" thickBot="1">
      <c r="A1" s="94" t="s">
        <v>108</v>
      </c>
      <c r="B1" s="95"/>
      <c r="C1" s="95"/>
      <c r="D1" s="95"/>
      <c r="E1" s="95"/>
      <c r="F1" s="95"/>
    </row>
    <row r="2" spans="1:12" ht="20.100000000000001" customHeight="1">
      <c r="A2" s="62" t="s">
        <v>24</v>
      </c>
      <c r="B2" s="39" t="s">
        <v>25</v>
      </c>
      <c r="C2" s="39" t="s">
        <v>18</v>
      </c>
      <c r="D2" s="39" t="s">
        <v>33</v>
      </c>
      <c r="E2" s="39" t="s">
        <v>20</v>
      </c>
      <c r="F2" s="63" t="s">
        <v>21</v>
      </c>
    </row>
    <row r="3" spans="1:12" ht="20.100000000000001" customHeight="1">
      <c r="A3" s="34" t="s">
        <v>26</v>
      </c>
      <c r="B3" s="21">
        <f>'12월'!C25</f>
        <v>12</v>
      </c>
      <c r="C3" s="21">
        <f>'12월'!D25</f>
        <v>13</v>
      </c>
      <c r="D3" s="21">
        <f>'12월'!E25</f>
        <v>14</v>
      </c>
      <c r="E3" s="21">
        <f>'12월'!F25</f>
        <v>15</v>
      </c>
      <c r="F3" s="64">
        <f>'12월'!G25</f>
        <v>16</v>
      </c>
    </row>
    <row r="4" spans="1:12" ht="20.100000000000001" customHeight="1">
      <c r="A4" s="99" t="s">
        <v>27</v>
      </c>
      <c r="B4" s="31" t="str">
        <f>'12월'!C26</f>
        <v>잡곡밥</v>
      </c>
      <c r="C4" s="31" t="str">
        <f>'12월'!D26</f>
        <v>잡곡밥</v>
      </c>
      <c r="D4" s="31" t="str">
        <f>'12월'!E26</f>
        <v>바지락칼국수</v>
      </c>
      <c r="E4" s="31" t="str">
        <f>'12월'!F26</f>
        <v>잡곡밥</v>
      </c>
      <c r="F4" s="65" t="str">
        <f>'12월'!G26</f>
        <v>잡곡밥</v>
      </c>
    </row>
    <row r="5" spans="1:12" ht="20.100000000000001" customHeight="1">
      <c r="A5" s="99"/>
      <c r="B5" s="36" t="str">
        <f>'12월'!C27</f>
        <v>청국장찌개</v>
      </c>
      <c r="C5" s="36" t="str">
        <f>'12월'!D27</f>
        <v>물만두계란국</v>
      </c>
      <c r="D5" s="36" t="str">
        <f>'12월'!E27</f>
        <v>추가밥</v>
      </c>
      <c r="E5" s="36" t="str">
        <f>'12월'!F27</f>
        <v>콩나물국</v>
      </c>
      <c r="F5" s="66" t="str">
        <f>'12월'!G27</f>
        <v>육개장</v>
      </c>
    </row>
    <row r="6" spans="1:12" ht="20.100000000000001" customHeight="1">
      <c r="A6" s="99"/>
      <c r="B6" s="36" t="str">
        <f>'12월'!C28</f>
        <v>미트볼조림</v>
      </c>
      <c r="C6" s="36" t="str">
        <f>'12월'!D28</f>
        <v>돈육꽈리고추조림</v>
      </c>
      <c r="D6" s="36" t="str">
        <f>'12월'!E28</f>
        <v>왕만두찜</v>
      </c>
      <c r="E6" s="36" t="str">
        <f>'12월'!F28</f>
        <v>닭갈비우동볶음</v>
      </c>
      <c r="F6" s="66" t="str">
        <f>'12월'!G28</f>
        <v>야채계란찜</v>
      </c>
      <c r="I6" s="40"/>
      <c r="J6" s="40"/>
      <c r="K6" s="40"/>
      <c r="L6" s="40"/>
    </row>
    <row r="7" spans="1:12" ht="20.100000000000001" customHeight="1">
      <c r="A7" s="99"/>
      <c r="B7" s="36" t="str">
        <f>'12월'!C29</f>
        <v>쫄면야채무침</v>
      </c>
      <c r="C7" s="36" t="str">
        <f>'12월'!D29</f>
        <v>메밀묵김치무침</v>
      </c>
      <c r="D7" s="36" t="str">
        <f>'12월'!E29</f>
        <v>연근흑임자샐러드</v>
      </c>
      <c r="E7" s="36" t="str">
        <f>'12월'!F29</f>
        <v>과일샐러드</v>
      </c>
      <c r="F7" s="66" t="str">
        <f>'12월'!G29</f>
        <v>알감자조림</v>
      </c>
      <c r="I7" s="40"/>
      <c r="J7" s="40"/>
      <c r="K7" s="40"/>
      <c r="L7" s="40"/>
    </row>
    <row r="8" spans="1:12" ht="20.100000000000001" customHeight="1">
      <c r="A8" s="99"/>
      <c r="B8" s="36" t="str">
        <f>'12월'!C30</f>
        <v>숙주나물</v>
      </c>
      <c r="C8" s="36" t="str">
        <f>'12월'!D30</f>
        <v>호박볶음</v>
      </c>
      <c r="D8" s="36" t="str">
        <f>'12월'!E30</f>
        <v>고들빼기무침</v>
      </c>
      <c r="E8" s="36" t="str">
        <f>'12월'!F30</f>
        <v>세발나물무침</v>
      </c>
      <c r="F8" s="66" t="str">
        <f>'12월'!G30</f>
        <v>해초무침</v>
      </c>
      <c r="I8" s="40"/>
      <c r="J8" s="40"/>
      <c r="K8" s="40"/>
      <c r="L8" s="40"/>
    </row>
    <row r="9" spans="1:12" ht="20.100000000000001" customHeight="1">
      <c r="A9" s="99"/>
      <c r="B9" s="37" t="str">
        <f>'12월'!C31</f>
        <v>포기김치</v>
      </c>
      <c r="C9" s="37" t="str">
        <f>'12월'!D31</f>
        <v>총각김치</v>
      </c>
      <c r="D9" s="37" t="str">
        <f>'12월'!E31</f>
        <v>배추겉절이</v>
      </c>
      <c r="E9" s="37" t="str">
        <f>'12월'!F31</f>
        <v>포기김치</v>
      </c>
      <c r="F9" s="67" t="str">
        <f>'12월'!G31</f>
        <v>깍두기</v>
      </c>
      <c r="I9" s="40"/>
      <c r="J9" s="40"/>
      <c r="K9" s="40"/>
      <c r="L9" s="40"/>
    </row>
    <row r="10" spans="1:12" ht="20.100000000000001" customHeight="1">
      <c r="A10" s="35" t="s">
        <v>29</v>
      </c>
      <c r="B10" s="27">
        <f>'12월'!C32</f>
        <v>618</v>
      </c>
      <c r="C10" s="27">
        <f>'12월'!D32</f>
        <v>633</v>
      </c>
      <c r="D10" s="27">
        <f>'12월'!E32</f>
        <v>654</v>
      </c>
      <c r="E10" s="27">
        <f>'12월'!F32</f>
        <v>598</v>
      </c>
      <c r="F10" s="68">
        <f>'12월'!G32</f>
        <v>607</v>
      </c>
      <c r="I10" s="40"/>
      <c r="J10" s="40"/>
      <c r="K10" s="40"/>
      <c r="L10" s="40"/>
    </row>
    <row r="11" spans="1:12" ht="20.100000000000001" customHeight="1">
      <c r="A11" s="34" t="s">
        <v>26</v>
      </c>
      <c r="B11" s="21">
        <f>'12월'!C33</f>
        <v>19</v>
      </c>
      <c r="C11" s="30">
        <f>'12월'!D33</f>
        <v>20</v>
      </c>
      <c r="D11" s="21">
        <f>'12월'!E33</f>
        <v>21</v>
      </c>
      <c r="E11" s="21">
        <f>'12월'!F33</f>
        <v>22</v>
      </c>
      <c r="F11" s="64">
        <f>'12월'!G33</f>
        <v>23</v>
      </c>
      <c r="I11" s="40"/>
      <c r="J11" s="41"/>
      <c r="K11" s="40"/>
      <c r="L11" s="40"/>
    </row>
    <row r="12" spans="1:12" ht="20.100000000000001" customHeight="1">
      <c r="A12" s="99" t="s">
        <v>23</v>
      </c>
      <c r="B12" s="31" t="str">
        <f>'12월'!C34</f>
        <v>잡곡밥</v>
      </c>
      <c r="C12" s="31" t="str">
        <f>'12월'!D34</f>
        <v>잡곡밥</v>
      </c>
      <c r="D12" s="31" t="str">
        <f>'12월'!E34</f>
        <v>곤드레밥&amp;달래장</v>
      </c>
      <c r="E12" s="31" t="str">
        <f>'12월'!F34</f>
        <v>잡곡밥</v>
      </c>
      <c r="F12" s="65" t="str">
        <f>'12월'!G34</f>
        <v>잡곡밥</v>
      </c>
      <c r="I12" s="40"/>
      <c r="J12" s="41"/>
      <c r="K12" s="40"/>
      <c r="L12" s="40"/>
    </row>
    <row r="13" spans="1:12" ht="20.100000000000001" customHeight="1">
      <c r="A13" s="99"/>
      <c r="B13" s="36" t="str">
        <f>'12월'!C35</f>
        <v>닭곰탕</v>
      </c>
      <c r="C13" s="36" t="str">
        <f>'12월'!D35</f>
        <v>근대된장국</v>
      </c>
      <c r="D13" s="36" t="str">
        <f>'12월'!E35</f>
        <v>건새우무국</v>
      </c>
      <c r="E13" s="36" t="str">
        <f>'12월'!F35</f>
        <v>두부김치국</v>
      </c>
      <c r="F13" s="66" t="str">
        <f>'12월'!G35</f>
        <v>미역국</v>
      </c>
      <c r="I13" s="40"/>
      <c r="J13" s="40"/>
      <c r="K13" s="40"/>
      <c r="L13" s="40"/>
    </row>
    <row r="14" spans="1:12" ht="20.100000000000001" customHeight="1">
      <c r="A14" s="99"/>
      <c r="B14" s="36" t="str">
        <f>'12월'!C36</f>
        <v>오징어초무침</v>
      </c>
      <c r="C14" s="36" t="str">
        <f>'12월'!D36</f>
        <v>순대채소볶음</v>
      </c>
      <c r="D14" s="36" t="str">
        <f>'12월'!E36</f>
        <v>치킨너겟&amp;머스타드</v>
      </c>
      <c r="E14" s="36" t="str">
        <f>'12월'!F36</f>
        <v>찜닭</v>
      </c>
      <c r="F14" s="66" t="str">
        <f>'12월'!G36</f>
        <v>돈까스&amp;소스</v>
      </c>
      <c r="I14" s="40"/>
      <c r="J14" s="40"/>
      <c r="K14" s="40"/>
      <c r="L14" s="40"/>
    </row>
    <row r="15" spans="1:12" ht="20.100000000000001" customHeight="1">
      <c r="A15" s="99"/>
      <c r="B15" s="36" t="str">
        <f>'12월'!C37</f>
        <v>감자샐러드</v>
      </c>
      <c r="C15" s="36" t="str">
        <f>'12월'!D37</f>
        <v>볼어묵볶음</v>
      </c>
      <c r="D15" s="36" t="str">
        <f>'12월'!E37</f>
        <v>콘샐러드</v>
      </c>
      <c r="E15" s="36" t="str">
        <f>'12월'!F37</f>
        <v>양배추찜&amp;쌈장</v>
      </c>
      <c r="F15" s="66" t="str">
        <f>'12월'!G37</f>
        <v>토마토스파게티</v>
      </c>
      <c r="I15" s="40"/>
      <c r="J15" s="40"/>
      <c r="K15" s="40"/>
      <c r="L15" s="40"/>
    </row>
    <row r="16" spans="1:12" ht="20.100000000000001" customHeight="1">
      <c r="A16" s="99"/>
      <c r="B16" s="36" t="str">
        <f>'12월'!C38</f>
        <v>시래기나물</v>
      </c>
      <c r="C16" s="36" t="str">
        <f>'12월'!D38</f>
        <v>무생채</v>
      </c>
      <c r="D16" s="36" t="str">
        <f>'12월'!E38</f>
        <v>오이지무침</v>
      </c>
      <c r="E16" s="36" t="str">
        <f>'12월'!F38</f>
        <v>봄동겉절이</v>
      </c>
      <c r="F16" s="66" t="str">
        <f>'12월'!G38</f>
        <v>그린샐러드&amp;드레싱</v>
      </c>
      <c r="I16" s="40"/>
      <c r="J16" s="40"/>
      <c r="K16" s="40"/>
      <c r="L16" s="40"/>
    </row>
    <row r="17" spans="1:19" ht="20.100000000000001" customHeight="1">
      <c r="A17" s="100"/>
      <c r="B17" s="37" t="str">
        <f>'12월'!C39</f>
        <v>총각김치</v>
      </c>
      <c r="C17" s="37" t="str">
        <f>'12월'!D39</f>
        <v>포기김치</v>
      </c>
      <c r="D17" s="37" t="str">
        <f>'12월'!E39</f>
        <v>포기김치</v>
      </c>
      <c r="E17" s="37" t="str">
        <f>'12월'!F39</f>
        <v>깍두기</v>
      </c>
      <c r="F17" s="67" t="str">
        <f>'12월'!G39</f>
        <v>포기김치</v>
      </c>
      <c r="I17" s="40"/>
      <c r="J17" s="40"/>
      <c r="K17" s="40"/>
      <c r="L17" s="40"/>
    </row>
    <row r="18" spans="1:19" ht="20.100000000000001" customHeight="1">
      <c r="A18" s="35" t="s">
        <v>30</v>
      </c>
      <c r="B18" s="27">
        <f>'12월'!C40</f>
        <v>613</v>
      </c>
      <c r="C18" s="27">
        <f>'12월'!D40</f>
        <v>617</v>
      </c>
      <c r="D18" s="27">
        <f>'12월'!E40</f>
        <v>625</v>
      </c>
      <c r="E18" s="27">
        <f>'12월'!F40</f>
        <v>598</v>
      </c>
      <c r="F18" s="68">
        <f>'12월'!G40</f>
        <v>618</v>
      </c>
      <c r="I18" s="40"/>
      <c r="J18" s="40"/>
      <c r="K18" s="40"/>
      <c r="L18" s="40"/>
    </row>
    <row r="19" spans="1:19" ht="20.100000000000001" customHeight="1">
      <c r="A19" s="34" t="s">
        <v>26</v>
      </c>
      <c r="B19" s="30">
        <f>'12월'!C41</f>
        <v>26</v>
      </c>
      <c r="C19" s="30">
        <f>'12월'!D41</f>
        <v>27</v>
      </c>
      <c r="D19" s="30">
        <f>'12월'!E41</f>
        <v>28</v>
      </c>
      <c r="E19" s="30">
        <f>'12월'!F41</f>
        <v>29</v>
      </c>
      <c r="F19" s="69">
        <f>'12월'!G41</f>
        <v>30</v>
      </c>
    </row>
    <row r="20" spans="1:19" ht="20.100000000000001" customHeight="1">
      <c r="A20" s="99" t="s">
        <v>28</v>
      </c>
      <c r="B20" s="31" t="str">
        <f>'12월'!C42</f>
        <v>잡곡밥</v>
      </c>
      <c r="C20" s="31" t="str">
        <f>'12월'!D42</f>
        <v>잡곡밥</v>
      </c>
      <c r="D20" s="31" t="str">
        <f>'12월'!E42</f>
        <v>떡만두국</v>
      </c>
      <c r="E20" s="31" t="str">
        <f>'12월'!F42</f>
        <v>잡곡밥</v>
      </c>
      <c r="F20" s="65" t="str">
        <f>'12월'!G42</f>
        <v>잡곡밥</v>
      </c>
    </row>
    <row r="21" spans="1:19" ht="20.100000000000001" customHeight="1">
      <c r="A21" s="99"/>
      <c r="B21" s="36" t="str">
        <f>'12월'!C43</f>
        <v>미역국</v>
      </c>
      <c r="C21" s="36" t="str">
        <f>'12월'!D43</f>
        <v>얼갈이된장국</v>
      </c>
      <c r="D21" s="36" t="str">
        <f>'12월'!E43</f>
        <v>추가밥</v>
      </c>
      <c r="E21" s="36" t="str">
        <f>'12월'!F43</f>
        <v>소고기무국</v>
      </c>
      <c r="F21" s="66" t="str">
        <f>'12월'!G43</f>
        <v>미역국</v>
      </c>
    </row>
    <row r="22" spans="1:19" ht="20.100000000000001" customHeight="1">
      <c r="A22" s="99"/>
      <c r="B22" s="36" t="str">
        <f>'12월'!C44</f>
        <v>돈육두루치기</v>
      </c>
      <c r="C22" s="36" t="str">
        <f>'12월'!D44</f>
        <v>돈육강정</v>
      </c>
      <c r="D22" s="36" t="str">
        <f>'12월'!E44</f>
        <v>오징어링튀김</v>
      </c>
      <c r="E22" s="36" t="str">
        <f>'12월'!F44</f>
        <v>고등어김치조림</v>
      </c>
      <c r="F22" s="66" t="str">
        <f>'12월'!G44</f>
        <v>소고기당면볶음</v>
      </c>
    </row>
    <row r="23" spans="1:19" ht="20.100000000000001" customHeight="1">
      <c r="A23" s="99"/>
      <c r="B23" s="36" t="str">
        <f>'12월'!C45</f>
        <v>단호박튀김</v>
      </c>
      <c r="C23" s="36" t="str">
        <f>'12월'!D45</f>
        <v>미니새송이조림</v>
      </c>
      <c r="D23" s="36" t="str">
        <f>'12월'!E45</f>
        <v>우엉조림</v>
      </c>
      <c r="E23" s="36" t="str">
        <f>'12월'!F45</f>
        <v>물파래옥수수전</v>
      </c>
      <c r="F23" s="66" t="str">
        <f>'12월'!G45</f>
        <v>국물떡볶이</v>
      </c>
    </row>
    <row r="24" spans="1:19" ht="20.100000000000001" customHeight="1">
      <c r="A24" s="99"/>
      <c r="B24" s="36" t="str">
        <f>'12월'!C46</f>
        <v>부추양파무침</v>
      </c>
      <c r="C24" s="36" t="str">
        <f>'12월'!D46</f>
        <v>콩나물무침</v>
      </c>
      <c r="D24" s="36" t="str">
        <f>'12월'!E46</f>
        <v>오이생채</v>
      </c>
      <c r="E24" s="36" t="str">
        <f>'12월'!F46</f>
        <v>숙주나물</v>
      </c>
      <c r="F24" s="66" t="str">
        <f>'12월'!G46</f>
        <v>치커리겉절이</v>
      </c>
    </row>
    <row r="25" spans="1:19" ht="20.100000000000001" customHeight="1">
      <c r="A25" s="99"/>
      <c r="B25" s="37" t="str">
        <f>'12월'!C47</f>
        <v>포기김치</v>
      </c>
      <c r="C25" s="37" t="str">
        <f>'12월'!D47</f>
        <v>포기김치</v>
      </c>
      <c r="D25" s="37" t="str">
        <f>'12월'!E47</f>
        <v>포기김치</v>
      </c>
      <c r="E25" s="37" t="str">
        <f>'12월'!F47</f>
        <v>총각김치</v>
      </c>
      <c r="F25" s="66" t="str">
        <f>'12월'!G47</f>
        <v>포기김치</v>
      </c>
    </row>
    <row r="26" spans="1:19" ht="20.100000000000001" customHeight="1" thickBot="1">
      <c r="A26" s="35" t="s">
        <v>31</v>
      </c>
      <c r="B26" s="27">
        <f>'12월'!C48</f>
        <v>599</v>
      </c>
      <c r="C26" s="27">
        <f>'12월'!D48</f>
        <v>617</v>
      </c>
      <c r="D26" s="27">
        <f>'12월'!E48</f>
        <v>648</v>
      </c>
      <c r="E26" s="27">
        <f>'12월'!F48</f>
        <v>599</v>
      </c>
      <c r="F26" s="68">
        <f>'12월'!G48</f>
        <v>595</v>
      </c>
    </row>
    <row r="27" spans="1:19" ht="15.75" customHeight="1">
      <c r="A27" s="101" t="s">
        <v>36</v>
      </c>
      <c r="B27" s="102"/>
      <c r="C27" s="102"/>
      <c r="D27" s="102"/>
      <c r="E27" s="102"/>
      <c r="F27" s="103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16.5" customHeight="1">
      <c r="A28" s="88"/>
      <c r="B28" s="89"/>
      <c r="C28" s="89"/>
      <c r="D28" s="89"/>
      <c r="E28" s="89"/>
      <c r="F28" s="90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>
      <c r="A29" s="88"/>
      <c r="B29" s="89"/>
      <c r="C29" s="89"/>
      <c r="D29" s="89"/>
      <c r="E29" s="89"/>
      <c r="F29" s="90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61.2" customHeight="1" thickBot="1">
      <c r="A30" s="91"/>
      <c r="B30" s="92"/>
      <c r="C30" s="92"/>
      <c r="D30" s="92"/>
      <c r="E30" s="92"/>
      <c r="F30" s="93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15.75" customHeight="1">
      <c r="A31" s="20"/>
    </row>
    <row r="32" spans="1:19">
      <c r="A32" s="20"/>
    </row>
  </sheetData>
  <mergeCells count="5">
    <mergeCell ref="A27:F30"/>
    <mergeCell ref="A1:F1"/>
    <mergeCell ref="A4:A9"/>
    <mergeCell ref="A12:A17"/>
    <mergeCell ref="A20:A25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12월</vt:lpstr>
      <vt:lpstr>12월 (1)</vt:lpstr>
      <vt:lpstr>12월 (2)</vt:lpstr>
      <vt:lpstr>'12월'!Print_Area</vt:lpstr>
      <vt:lpstr>'12월 (1)'!Print_Area</vt:lpstr>
      <vt:lpstr>'12월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291</cp:revision>
  <cp:lastPrinted>2019-10-14T04:27:38Z</cp:lastPrinted>
  <dcterms:created xsi:type="dcterms:W3CDTF">2013-09-23T07:30:42Z</dcterms:created>
  <dcterms:modified xsi:type="dcterms:W3CDTF">2022-11-22T06:13:48Z</dcterms:modified>
</cp:coreProperties>
</file>