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4.00.TSS 식단표\2024.08\1식 발달장애인 평생교육센터\"/>
    </mc:Choice>
  </mc:AlternateContent>
  <bookViews>
    <workbookView xWindow="696" yWindow="7128" windowWidth="23256" windowHeight="12396" tabRatio="851"/>
  </bookViews>
  <sheets>
    <sheet name="8월" sheetId="4" r:id="rId1"/>
    <sheet name="8월 (1)" sheetId="5" r:id="rId2"/>
    <sheet name="8월 (2)" sheetId="6" r:id="rId3"/>
  </sheets>
  <definedNames>
    <definedName name="_xlnm._FilterDatabase" localSheetId="0" hidden="1">'8월'!$A$5:$G$49</definedName>
    <definedName name="_xlnm.Print_Area" localSheetId="0">'8월'!$A$1:$H$49</definedName>
    <definedName name="_xlnm.Print_Area" localSheetId="1">'8월 (1)'!$A$1:$F$18</definedName>
    <definedName name="_xlnm.Print_Area" localSheetId="2">'8월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F9" i="4" l="1"/>
  <c r="G9" i="4" s="1"/>
  <c r="C17" i="4" s="1"/>
  <c r="F26" i="6"/>
  <c r="F22" i="6"/>
  <c r="F23" i="6"/>
  <c r="F24" i="6"/>
  <c r="F25" i="6"/>
  <c r="F21" i="6"/>
  <c r="F20" i="6"/>
  <c r="D14" i="5"/>
  <c r="D15" i="5"/>
  <c r="D16" i="5"/>
  <c r="D17" i="5"/>
  <c r="D18" i="5"/>
  <c r="D13" i="5"/>
  <c r="E6" i="5"/>
  <c r="E7" i="5"/>
  <c r="E8" i="5"/>
  <c r="E9" i="5"/>
  <c r="E10" i="5"/>
  <c r="E5" i="5"/>
  <c r="D12" i="5"/>
  <c r="E4" i="5"/>
  <c r="D16" i="6"/>
  <c r="D15" i="6"/>
  <c r="D14" i="6"/>
  <c r="D13" i="6"/>
  <c r="D17" i="4" l="1"/>
  <c r="E17" i="4" s="1"/>
  <c r="F17" i="4" s="1"/>
  <c r="E26" i="6"/>
  <c r="E25" i="6"/>
  <c r="E24" i="6"/>
  <c r="E23" i="6"/>
  <c r="E22" i="6"/>
  <c r="E21" i="6"/>
  <c r="E20" i="6"/>
  <c r="D26" i="6"/>
  <c r="D25" i="6"/>
  <c r="D24" i="6"/>
  <c r="D23" i="6"/>
  <c r="D22" i="6"/>
  <c r="D21" i="6"/>
  <c r="D20" i="6"/>
  <c r="C26" i="6"/>
  <c r="C25" i="6"/>
  <c r="C24" i="6"/>
  <c r="C23" i="6"/>
  <c r="C22" i="6"/>
  <c r="C21" i="6"/>
  <c r="C20" i="6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F10" i="5"/>
  <c r="F9" i="5"/>
  <c r="F8" i="5"/>
  <c r="F7" i="5"/>
  <c r="F6" i="5"/>
  <c r="F5" i="5"/>
  <c r="F4" i="5"/>
  <c r="D11" i="5"/>
  <c r="C11" i="5"/>
  <c r="B11" i="5"/>
  <c r="F3" i="5"/>
  <c r="E3" i="5"/>
  <c r="G17" i="4" l="1"/>
  <c r="C25" i="4" s="1"/>
  <c r="E11" i="5"/>
  <c r="F11" i="5" l="1"/>
  <c r="D25" i="4" l="1"/>
  <c r="B3" i="6"/>
  <c r="E25" i="4" l="1"/>
  <c r="C3" i="6"/>
  <c r="F25" i="4" l="1"/>
  <c r="D3" i="6"/>
  <c r="G25" i="4" l="1"/>
  <c r="C33" i="4" s="1"/>
  <c r="E3" i="6"/>
  <c r="F3" i="6" l="1"/>
  <c r="D33" i="4" l="1"/>
  <c r="B11" i="6"/>
  <c r="E33" i="4" l="1"/>
  <c r="C11" i="6"/>
  <c r="F33" i="4" l="1"/>
  <c r="D11" i="6"/>
  <c r="G33" i="4" l="1"/>
  <c r="C41" i="4" s="1"/>
  <c r="E11" i="6"/>
  <c r="F11" i="6" l="1"/>
  <c r="D41" i="4" l="1"/>
  <c r="B19" i="6"/>
  <c r="E41" i="4" l="1"/>
  <c r="C19" i="6"/>
  <c r="F41" i="4" l="1"/>
  <c r="D19" i="6"/>
  <c r="G41" i="4" l="1"/>
  <c r="F19" i="6" s="1"/>
  <c r="E19" i="6"/>
</calcChain>
</file>

<file path=xl/sharedStrings.xml><?xml version="1.0" encoding="utf-8"?>
<sst xmlns="http://schemas.openxmlformats.org/spreadsheetml/2006/main" count="188" uniqueCount="130">
  <si>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</si>
  <si>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</si>
  <si>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</si>
  <si>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</si>
  <si>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</si>
  <si>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</si>
  <si>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</si>
  <si>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</si>
  <si>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</si>
  <si>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</si>
  <si>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</si>
  <si>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</si>
  <si>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</si>
  <si>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</si>
  <si>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</si>
  <si>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</si>
  <si>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</si>
  <si>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</si>
  <si>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</si>
  <si>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</si>
  <si>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</si>
  <si>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</si>
  <si>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</si>
  <si>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</si>
  <si>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</si>
  <si>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</si>
  <si>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</si>
  <si>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</si>
  <si>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</si>
  <si>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</si>
  <si>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</si>
  <si>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</si>
  <si>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</si>
  <si>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</si>
  <si>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</si>
  <si>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</si>
  <si>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t>카레라이스</t>
  </si>
  <si>
    <t>잡곡밥</t>
  </si>
  <si>
    <t>크림스프</t>
  </si>
  <si>
    <t>오징어야채무침</t>
  </si>
  <si>
    <t>치킨까스&amp;소스</t>
  </si>
  <si>
    <t>우엉조림</t>
  </si>
  <si>
    <t>포기김치</t>
  </si>
  <si>
    <t>두부조림</t>
  </si>
  <si>
    <t>미역줄기볶음</t>
  </si>
  <si>
    <t>깍두기</t>
  </si>
  <si>
    <t>부대찌개</t>
  </si>
  <si>
    <t>오징어제육불고기</t>
  </si>
  <si>
    <t>무생채</t>
  </si>
  <si>
    <t>고추지무침</t>
  </si>
  <si>
    <t>모듬어묵국</t>
  </si>
  <si>
    <t>고추잡채&amp;꽃빵</t>
  </si>
  <si>
    <t>돈육두루치기</t>
  </si>
  <si>
    <t>비빔만두</t>
  </si>
  <si>
    <t>양배추쌈&amp;쌈장</t>
  </si>
  <si>
    <t>짜사이무침</t>
  </si>
  <si>
    <t>마늘쫑무침</t>
  </si>
  <si>
    <t>메밀소바</t>
  </si>
  <si>
    <t>후리가케밥</t>
  </si>
  <si>
    <t>미니돈까스&amp;케찹</t>
  </si>
  <si>
    <t>돈육메추리알조림</t>
  </si>
  <si>
    <t>브로컬리비엔나볶음</t>
  </si>
  <si>
    <t>햄김치볶음밥</t>
  </si>
  <si>
    <t>오이지무침</t>
  </si>
  <si>
    <t>닭볶음탕</t>
  </si>
  <si>
    <t>돼지갈비찜</t>
  </si>
  <si>
    <t>부추양파무침</t>
  </si>
  <si>
    <t>콩나물무침</t>
  </si>
  <si>
    <t>잡곡밥</t>
    <phoneticPr fontId="28" type="noConversion"/>
  </si>
  <si>
    <t>근대된장국</t>
    <phoneticPr fontId="28" type="noConversion"/>
  </si>
  <si>
    <t>옛날소시지전</t>
    <phoneticPr fontId="28" type="noConversion"/>
  </si>
  <si>
    <t>오징어튀김</t>
    <phoneticPr fontId="28" type="noConversion"/>
  </si>
  <si>
    <t>닭곰탕</t>
    <phoneticPr fontId="28" type="noConversion"/>
  </si>
  <si>
    <t>돈육간장불고기</t>
    <phoneticPr fontId="28" type="noConversion"/>
  </si>
  <si>
    <t>국물떡볶이</t>
    <phoneticPr fontId="28" type="noConversion"/>
  </si>
  <si>
    <t>얼갈이된장국</t>
    <phoneticPr fontId="28" type="noConversion"/>
  </si>
  <si>
    <t>가지나물</t>
    <phoneticPr fontId="28" type="noConversion"/>
  </si>
  <si>
    <t>브로컬리&amp;초장</t>
    <phoneticPr fontId="28" type="noConversion"/>
  </si>
  <si>
    <t>계란파국</t>
    <phoneticPr fontId="28" type="noConversion"/>
  </si>
  <si>
    <t>단무지무침</t>
    <phoneticPr fontId="28" type="noConversion"/>
  </si>
  <si>
    <t>요구르트</t>
    <phoneticPr fontId="28" type="noConversion"/>
  </si>
  <si>
    <t>치킨볼튀김</t>
    <phoneticPr fontId="28" type="noConversion"/>
  </si>
  <si>
    <t>탕수육&amp;소스</t>
    <phoneticPr fontId="28" type="noConversion"/>
  </si>
  <si>
    <t>물만두계란국</t>
    <phoneticPr fontId="28" type="noConversion"/>
  </si>
  <si>
    <t>미역초무침</t>
    <phoneticPr fontId="28" type="noConversion"/>
  </si>
  <si>
    <t>알감자조림</t>
    <phoneticPr fontId="28" type="noConversion"/>
  </si>
  <si>
    <t>김구이</t>
    <phoneticPr fontId="28" type="noConversion"/>
  </si>
  <si>
    <t>미트볼데리야끼</t>
    <phoneticPr fontId="28" type="noConversion"/>
  </si>
  <si>
    <t>실곤약야채무침</t>
    <phoneticPr fontId="28" type="noConversion"/>
  </si>
  <si>
    <t>동그랑땡전</t>
    <phoneticPr fontId="28" type="noConversion"/>
  </si>
  <si>
    <t>양배추샐러드</t>
    <phoneticPr fontId="28" type="noConversion"/>
  </si>
  <si>
    <t>쫑상추겉절이</t>
    <phoneticPr fontId="28" type="noConversion"/>
  </si>
  <si>
    <t>도토리묵&amp;양념장</t>
    <phoneticPr fontId="28" type="noConversion"/>
  </si>
  <si>
    <t>사각어묵볶음</t>
    <phoneticPr fontId="28" type="noConversion"/>
  </si>
  <si>
    <t>해물부추전</t>
    <phoneticPr fontId="28" type="noConversion"/>
  </si>
  <si>
    <t>콩나물국</t>
  </si>
  <si>
    <t>오이미역냉국</t>
    <phoneticPr fontId="28" type="noConversion"/>
  </si>
  <si>
    <t>치킨너겟&amp;머스타드</t>
    <phoneticPr fontId="28" type="noConversion"/>
  </si>
  <si>
    <t>순두부찌개</t>
    <phoneticPr fontId="28" type="noConversion"/>
  </si>
  <si>
    <t>아욱된장국</t>
    <phoneticPr fontId="28" type="noConversion"/>
  </si>
  <si>
    <t>모듬콩조림</t>
    <phoneticPr fontId="28" type="noConversion"/>
  </si>
  <si>
    <t>미역국</t>
    <phoneticPr fontId="28" type="noConversion"/>
  </si>
  <si>
    <t>천사채샐러드</t>
    <phoneticPr fontId="28" type="noConversion"/>
  </si>
  <si>
    <t>포기김치</t>
    <phoneticPr fontId="28" type="noConversion"/>
  </si>
  <si>
    <t>숙주나물</t>
    <phoneticPr fontId="28" type="noConversion"/>
  </si>
  <si>
    <t>콩나물무침</t>
    <phoneticPr fontId="28" type="noConversion"/>
  </si>
  <si>
    <t>도토리묵냉국</t>
    <phoneticPr fontId="28" type="noConversion"/>
  </si>
  <si>
    <t>찜닭</t>
    <phoneticPr fontId="28" type="noConversion"/>
  </si>
  <si>
    <t>오이양파무침</t>
    <phoneticPr fontId="28" type="noConversion"/>
  </si>
  <si>
    <t>오징어무국</t>
    <phoneticPr fontId="28" type="noConversion"/>
  </si>
  <si>
    <t>우거지된장국</t>
    <phoneticPr fontId="28" type="noConversion"/>
  </si>
  <si>
    <t>연두부&amp;양념장</t>
    <phoneticPr fontId="28" type="noConversion"/>
  </si>
  <si>
    <t>고기산적야채볶음</t>
    <phoneticPr fontId="28" type="noConversion"/>
  </si>
  <si>
    <t>명엽채볶음</t>
    <phoneticPr fontId="28" type="noConversion"/>
  </si>
  <si>
    <t>고들빼기무침</t>
    <phoneticPr fontId="28" type="noConversion"/>
  </si>
  <si>
    <t>팽이두부장국</t>
    <phoneticPr fontId="28" type="noConversion"/>
  </si>
  <si>
    <t>피자춘권</t>
    <phoneticPr fontId="28" type="noConversion"/>
  </si>
  <si>
    <t>무말랭이무침</t>
    <phoneticPr fontId="28" type="noConversion"/>
  </si>
  <si>
    <t>요구르트</t>
    <phoneticPr fontId="28" type="noConversion"/>
  </si>
  <si>
    <t>볼어묵조림</t>
    <phoneticPr fontId="28" type="noConversion"/>
  </si>
  <si>
    <t>미니새송이조림</t>
    <phoneticPr fontId="28" type="noConversion"/>
  </si>
  <si>
    <t>새우까스&amp;타르소스</t>
    <phoneticPr fontId="28" type="noConversion"/>
  </si>
  <si>
    <t>연근곤약조림</t>
    <phoneticPr fontId="28" type="noConversion"/>
  </si>
  <si>
    <r>
      <t xml:space="preserve">◆ 원산지 표시 ◆
쌀:국내산 / 배추김치:배추(국내산),고춧가루(국내산) / 소고기 및 가공품:호주산 / 돼지고기 및 가공품:국내산 
두부(콩):수입산 명태(북어,코다리):러시아산 / 오리:중국산 / 고등어:국내산 / 갈치:모로코산 / 낙지,쭈꾸미:베트남산 
꽃게:중국산 / 참치캔(가다랑어):원양산 / 닭 및 가공품:별도표시 / 오징어:중국산 / 오징어가공품:별도표시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</si>
  <si>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r>
      <rPr>
        <b/>
        <sz val="10"/>
        <color rgb="FF00000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 및 가공품:별도표시 / 오징어:중국산 / 오징어가공품:별도표시</t>
    </r>
    <r>
      <rPr>
        <b/>
        <sz val="10"/>
        <color rgb="FFC00000"/>
        <rFont val="맑은 고딕"/>
        <family val="3"/>
        <charset val="129"/>
      </rPr>
      <t xml:space="preserve">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0"/>
        <color rgb="FF000000"/>
        <rFont val="맑은 고딕"/>
        <family val="3"/>
        <charset val="129"/>
      </rPr>
      <t xml:space="preserve">
에덴장애인종합복지관</t>
    </r>
    <phoneticPr fontId="28" type="noConversion"/>
  </si>
  <si>
    <t>[2024년 8월] 에덴장애인종합복지관 식단표</t>
    <phoneticPr fontId="41" type="noConversion"/>
  </si>
  <si>
    <t>콩나물국</t>
    <phoneticPr fontId="28" type="noConversion"/>
  </si>
  <si>
    <t>미역국</t>
    <phoneticPr fontId="28" type="noConversion"/>
  </si>
  <si>
    <t>호박고추장찌개</t>
    <phoneticPr fontId="28" type="noConversion"/>
  </si>
  <si>
    <t>숙주맛살냉채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</si>
</sst>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4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18"/>
      <color theme="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95">
    <xf numFmtId="0" fontId="0" fillId="0" borderId="0" xfId="0" applyNumberFormat="1"/>
    <xf numFmtId="0" fontId="19" fillId="0" borderId="0" xfId="0" applyNumberFormat="1" applyFont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/>
    <xf numFmtId="0" fontId="26" fillId="24" borderId="10" xfId="0" applyNumberFormat="1" applyFont="1" applyFill="1" applyBorder="1" applyAlignment="1" applyProtection="1">
      <alignment horizontal="center" vertical="center" wrapText="1"/>
    </xf>
    <xf numFmtId="0" fontId="26" fillId="24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6" fillId="24" borderId="21" xfId="0" applyNumberFormat="1" applyFont="1" applyFill="1" applyBorder="1" applyAlignment="1" applyProtection="1">
      <alignment horizontal="left" vertical="center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3" xfId="0" applyNumberFormat="1" applyFont="1" applyFill="1" applyBorder="1" applyAlignment="1">
      <alignment horizontal="left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6" fillId="25" borderId="17" xfId="0" applyNumberFormat="1" applyFont="1" applyFill="1" applyBorder="1" applyAlignment="1" applyProtection="1">
      <alignment horizontal="center" vertical="center" wrapText="1"/>
    </xf>
    <xf numFmtId="0" fontId="36" fillId="25" borderId="17" xfId="0" applyNumberFormat="1" applyFont="1" applyFill="1" applyBorder="1" applyAlignment="1" applyProtection="1">
      <alignment horizontal="justify" vertical="center" wrapText="1"/>
    </xf>
    <xf numFmtId="0" fontId="36" fillId="25" borderId="32" xfId="0" applyNumberFormat="1" applyFont="1" applyFill="1" applyBorder="1" applyAlignment="1" applyProtection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Fill="1" applyBorder="1" applyAlignment="1">
      <alignment horizontal="center" vertical="center"/>
    </xf>
    <xf numFmtId="0" fontId="48" fillId="0" borderId="27" xfId="58" applyFont="1" applyFill="1" applyBorder="1" applyAlignment="1">
      <alignment horizontal="center" vertical="center" shrinkToFit="1"/>
    </xf>
    <xf numFmtId="0" fontId="48" fillId="0" borderId="0" xfId="57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 shrinkToFit="1"/>
    </xf>
    <xf numFmtId="0" fontId="48" fillId="0" borderId="16" xfId="58" applyFont="1" applyFill="1" applyBorder="1" applyAlignment="1">
      <alignment horizontal="center" vertical="center" shrinkToFit="1"/>
    </xf>
    <xf numFmtId="0" fontId="46" fillId="0" borderId="11" xfId="57" applyFont="1" applyFill="1" applyBorder="1" applyAlignment="1">
      <alignment horizontal="center" vertical="center"/>
    </xf>
    <xf numFmtId="0" fontId="48" fillId="0" borderId="0" xfId="58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 applyFill="1" applyBorder="1" applyAlignme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Fill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8" fillId="0" borderId="0" xfId="58" applyFont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 wrapText="1"/>
    </xf>
    <xf numFmtId="0" fontId="35" fillId="25" borderId="12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37" fillId="26" borderId="24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39" fillId="26" borderId="26" xfId="0" applyNumberFormat="1" applyFont="1" applyFill="1" applyBorder="1" applyAlignment="1" applyProtection="1">
      <alignment horizontal="center" vertical="center" wrapText="1"/>
    </xf>
    <xf numFmtId="0" fontId="39" fillId="26" borderId="11" xfId="0" applyNumberFormat="1" applyFont="1" applyFill="1" applyBorder="1" applyAlignment="1" applyProtection="1">
      <alignment horizontal="center" vertical="center" wrapText="1"/>
    </xf>
    <xf numFmtId="0" fontId="39" fillId="26" borderId="28" xfId="0" applyNumberFormat="1" applyFont="1" applyFill="1" applyBorder="1" applyAlignment="1" applyProtection="1">
      <alignment horizontal="center" vertical="center" wrapText="1"/>
    </xf>
    <xf numFmtId="0" fontId="35" fillId="25" borderId="42" xfId="0" applyNumberFormat="1" applyFont="1" applyFill="1" applyBorder="1" applyAlignment="1" applyProtection="1">
      <alignment horizontal="center" vertical="center" wrapText="1"/>
    </xf>
    <xf numFmtId="0" fontId="39" fillId="28" borderId="11" xfId="0" applyNumberFormat="1" applyFont="1" applyFill="1" applyBorder="1" applyAlignment="1" applyProtection="1">
      <alignment horizontal="center" vertical="center" wrapText="1"/>
    </xf>
    <xf numFmtId="0" fontId="39" fillId="26" borderId="16" xfId="0" applyNumberFormat="1" applyFont="1" applyFill="1" applyBorder="1" applyAlignment="1" applyProtection="1">
      <alignment horizontal="center" vertical="center" wrapText="1"/>
    </xf>
    <xf numFmtId="0" fontId="51" fillId="26" borderId="34" xfId="0" applyNumberFormat="1" applyFont="1" applyFill="1" applyBorder="1" applyAlignment="1" applyProtection="1">
      <alignment horizontal="center" vertical="center" wrapText="1"/>
    </xf>
    <xf numFmtId="0" fontId="26" fillId="24" borderId="43" xfId="0" applyNumberFormat="1" applyFont="1" applyFill="1" applyBorder="1" applyAlignment="1" applyProtection="1">
      <alignment horizontal="center" vertical="center" wrapText="1"/>
    </xf>
    <xf numFmtId="0" fontId="24" fillId="0" borderId="44" xfId="0" applyNumberFormat="1" applyFont="1" applyFill="1" applyBorder="1" applyAlignment="1" applyProtection="1">
      <alignment horizontal="center" vertical="center" wrapText="1"/>
    </xf>
    <xf numFmtId="0" fontId="33" fillId="0" borderId="44" xfId="0" applyNumberFormat="1" applyFont="1" applyFill="1" applyBorder="1" applyAlignment="1">
      <alignment horizontal="center" vertical="center" wrapText="1"/>
    </xf>
    <xf numFmtId="0" fontId="35" fillId="25" borderId="45" xfId="0" applyNumberFormat="1" applyFont="1" applyFill="1" applyBorder="1" applyAlignment="1" applyProtection="1">
      <alignment horizontal="center" vertical="center" wrapText="1"/>
    </xf>
    <xf numFmtId="0" fontId="19" fillId="0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39" fillId="26" borderId="48" xfId="0" applyNumberFormat="1" applyFont="1" applyFill="1" applyBorder="1" applyAlignment="1" applyProtection="1">
      <alignment horizontal="center" vertical="center" wrapText="1"/>
    </xf>
    <xf numFmtId="0" fontId="47" fillId="28" borderId="51" xfId="57" applyFont="1" applyFill="1" applyBorder="1" applyAlignment="1">
      <alignment horizontal="center" vertical="center"/>
    </xf>
    <xf numFmtId="0" fontId="47" fillId="28" borderId="43" xfId="57" applyFont="1" applyFill="1" applyBorder="1" applyAlignment="1">
      <alignment horizontal="center" vertical="center"/>
    </xf>
    <xf numFmtId="0" fontId="47" fillId="27" borderId="48" xfId="57" applyFont="1" applyFill="1" applyBorder="1" applyAlignment="1">
      <alignment horizontal="center" vertical="center"/>
    </xf>
    <xf numFmtId="0" fontId="48" fillId="0" borderId="44" xfId="57" applyFont="1" applyFill="1" applyBorder="1" applyAlignment="1">
      <alignment horizontal="center" vertical="center" shrinkToFit="1"/>
    </xf>
    <xf numFmtId="0" fontId="46" fillId="0" borderId="52" xfId="57" applyFont="1" applyFill="1" applyBorder="1" applyAlignment="1">
      <alignment horizontal="center" vertical="center" shrinkToFit="1"/>
    </xf>
    <xf numFmtId="0" fontId="48" fillId="0" borderId="53" xfId="58" applyFont="1" applyBorder="1" applyAlignment="1">
      <alignment horizontal="center" vertical="center"/>
    </xf>
    <xf numFmtId="0" fontId="46" fillId="0" borderId="48" xfId="57" applyFont="1" applyFill="1" applyBorder="1" applyAlignment="1">
      <alignment horizontal="center" vertical="center"/>
    </xf>
    <xf numFmtId="0" fontId="50" fillId="27" borderId="48" xfId="57" applyFont="1" applyFill="1" applyBorder="1" applyAlignment="1">
      <alignment horizontal="center" vertical="center"/>
    </xf>
    <xf numFmtId="0" fontId="46" fillId="0" borderId="44" xfId="57" applyFont="1" applyFill="1" applyBorder="1" applyAlignment="1">
      <alignment horizontal="center" vertical="center"/>
    </xf>
    <xf numFmtId="0" fontId="48" fillId="0" borderId="52" xfId="58" applyFont="1" applyFill="1" applyBorder="1" applyAlignment="1">
      <alignment horizontal="center" vertical="center" shrinkToFit="1"/>
    </xf>
    <xf numFmtId="0" fontId="48" fillId="0" borderId="53" xfId="58" applyFont="1" applyFill="1" applyBorder="1" applyAlignment="1">
      <alignment horizontal="center" vertical="center" shrinkToFit="1"/>
    </xf>
    <xf numFmtId="0" fontId="48" fillId="0" borderId="11" xfId="58" applyFont="1" applyFill="1" applyBorder="1" applyAlignment="1">
      <alignment horizontal="center" vertical="center" shrinkToFit="1"/>
    </xf>
    <xf numFmtId="0" fontId="39" fillId="26" borderId="49" xfId="0" applyNumberFormat="1" applyFont="1" applyFill="1" applyBorder="1" applyAlignment="1" applyProtection="1">
      <alignment horizontal="center" vertical="center" wrapText="1"/>
    </xf>
    <xf numFmtId="0" fontId="34" fillId="0" borderId="25" xfId="0" applyNumberFormat="1" applyFont="1" applyBorder="1" applyAlignment="1">
      <alignment horizontal="center" wrapText="1"/>
    </xf>
    <xf numFmtId="0" fontId="19" fillId="0" borderId="25" xfId="0" applyNumberFormat="1" applyFont="1" applyBorder="1" applyAlignment="1">
      <alignment horizontal="center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0" fontId="44" fillId="0" borderId="37" xfId="57" applyFont="1" applyBorder="1" applyAlignment="1">
      <alignment horizontal="center" vertical="center" wrapText="1"/>
    </xf>
    <xf numFmtId="0" fontId="44" fillId="0" borderId="0" xfId="57" applyFont="1" applyBorder="1" applyAlignment="1">
      <alignment horizontal="center" vertical="center" wrapText="1"/>
    </xf>
    <xf numFmtId="0" fontId="44" fillId="0" borderId="46" xfId="57" applyFont="1" applyBorder="1" applyAlignment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50" xfId="57" applyFont="1" applyBorder="1" applyAlignment="1">
      <alignment horizontal="center" vertical="center" wrapText="1"/>
    </xf>
    <xf numFmtId="0" fontId="53" fillId="0" borderId="40" xfId="57" applyFont="1" applyBorder="1" applyAlignment="1">
      <alignment horizontal="center" vertical="center"/>
    </xf>
    <xf numFmtId="0" fontId="45" fillId="0" borderId="41" xfId="57" applyFont="1" applyBorder="1" applyAlignment="1">
      <alignment horizontal="center" vertical="center"/>
    </xf>
    <xf numFmtId="0" fontId="47" fillId="0" borderId="34" xfId="57" applyFont="1" applyFill="1" applyBorder="1" applyAlignment="1">
      <alignment horizontal="center" vertical="center"/>
    </xf>
    <xf numFmtId="0" fontId="47" fillId="0" borderId="35" xfId="57" applyFont="1" applyFill="1" applyBorder="1" applyAlignment="1">
      <alignment horizontal="center" vertical="center"/>
    </xf>
    <xf numFmtId="0" fontId="47" fillId="0" borderId="36" xfId="57" applyFont="1" applyFill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  <xf numFmtId="0" fontId="47" fillId="0" borderId="34" xfId="57" applyFont="1" applyBorder="1" applyAlignment="1">
      <alignment horizontal="center" vertical="center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7</xdr:col>
      <xdr:colOff>1481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23545" y="78317"/>
          <a:ext cx="8645736" cy="66103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2024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1" baseline="0">
              <a:solidFill>
                <a:srgbClr val="000000"/>
              </a:solidFill>
              <a:latin typeface="맑은 고딕"/>
              <a:ea typeface="맑은 고딕"/>
            </a:rPr>
            <a:t> 8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1058892</xdr:rowOff>
    </xdr:from>
    <xdr:to>
      <xdr:col>5</xdr:col>
      <xdr:colOff>508805</xdr:colOff>
      <xdr:row>48</xdr:row>
      <xdr:rowOff>1230342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2239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</xdr:colOff>
      <xdr:row>25</xdr:row>
      <xdr:rowOff>45720</xdr:rowOff>
    </xdr:from>
    <xdr:to>
      <xdr:col>5</xdr:col>
      <xdr:colOff>1630679</xdr:colOff>
      <xdr:row>31</xdr:row>
      <xdr:rowOff>198120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1660" y="5646420"/>
          <a:ext cx="1584959" cy="1661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7460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582930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8890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3</xdr:row>
      <xdr:rowOff>45720</xdr:rowOff>
    </xdr:from>
    <xdr:to>
      <xdr:col>4</xdr:col>
      <xdr:colOff>1242059</xdr:colOff>
      <xdr:row>9</xdr:row>
      <xdr:rowOff>198120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1520" y="1196340"/>
          <a:ext cx="1211579" cy="1661160"/>
        </a:xfrm>
        <a:prstGeom prst="rect">
          <a:avLst/>
        </a:prstGeom>
      </xdr:spPr>
    </xdr:pic>
    <xdr:clientData/>
  </xdr:twoCellAnchor>
  <xdr:twoCellAnchor editAs="oneCell">
    <xdr:from>
      <xdr:col>4</xdr:col>
      <xdr:colOff>135255</xdr:colOff>
      <xdr:row>29</xdr:row>
      <xdr:rowOff>480060</xdr:rowOff>
    </xdr:from>
    <xdr:to>
      <xdr:col>4</xdr:col>
      <xdr:colOff>535305</xdr:colOff>
      <xdr:row>29</xdr:row>
      <xdr:rowOff>651510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zoomScaleSheetLayoutView="100" workbookViewId="0">
      <selection activeCell="E20" sqref="E20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7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8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2" t="s">
        <v>7</v>
      </c>
      <c r="G8" s="59" t="s">
        <v>0</v>
      </c>
    </row>
    <row r="9" spans="2:7" s="16" customFormat="1" ht="24.9" customHeight="1" thickBot="1">
      <c r="B9" s="18" t="s">
        <v>3</v>
      </c>
      <c r="C9" s="53"/>
      <c r="D9" s="43"/>
      <c r="E9" s="43"/>
      <c r="F9" s="43">
        <f t="shared" ref="F9" si="0">E9+1</f>
        <v>1</v>
      </c>
      <c r="G9" s="60">
        <f>F9+1</f>
        <v>2</v>
      </c>
    </row>
    <row r="10" spans="2:7" ht="20.100000000000001" customHeight="1">
      <c r="B10" s="79" t="s">
        <v>4</v>
      </c>
      <c r="C10" s="45"/>
      <c r="D10" s="46"/>
      <c r="E10" s="46"/>
      <c r="F10" s="44" t="s">
        <v>37</v>
      </c>
      <c r="G10" s="61" t="s">
        <v>37</v>
      </c>
    </row>
    <row r="11" spans="2:7" ht="20.100000000000001" customHeight="1">
      <c r="B11" s="80"/>
      <c r="C11" s="45"/>
      <c r="D11" s="46"/>
      <c r="E11" s="46"/>
      <c r="F11" s="44" t="s">
        <v>69</v>
      </c>
      <c r="G11" s="61" t="s">
        <v>96</v>
      </c>
    </row>
    <row r="12" spans="2:7" ht="20.100000000000001" customHeight="1">
      <c r="B12" s="80"/>
      <c r="C12" s="45"/>
      <c r="D12" s="46"/>
      <c r="E12" s="46"/>
      <c r="F12" s="44" t="s">
        <v>64</v>
      </c>
      <c r="G12" s="61" t="s">
        <v>65</v>
      </c>
    </row>
    <row r="13" spans="2:7" ht="20.100000000000001" customHeight="1">
      <c r="B13" s="80"/>
      <c r="C13" s="45"/>
      <c r="D13" s="46"/>
      <c r="E13" s="46"/>
      <c r="F13" s="44" t="s">
        <v>70</v>
      </c>
      <c r="G13" s="61" t="s">
        <v>93</v>
      </c>
    </row>
    <row r="14" spans="2:7" ht="20.100000000000001" customHeight="1">
      <c r="B14" s="80"/>
      <c r="C14" s="45"/>
      <c r="D14" s="46"/>
      <c r="E14" s="46"/>
      <c r="F14" s="44" t="s">
        <v>66</v>
      </c>
      <c r="G14" s="61" t="s">
        <v>67</v>
      </c>
    </row>
    <row r="15" spans="2:7" ht="20.100000000000001" customHeight="1">
      <c r="B15" s="81"/>
      <c r="C15" s="48"/>
      <c r="D15" s="49"/>
      <c r="E15" s="49"/>
      <c r="F15" s="49" t="s">
        <v>42</v>
      </c>
      <c r="G15" s="62" t="s">
        <v>42</v>
      </c>
    </row>
    <row r="16" spans="2:7" ht="20.100000000000001" customHeight="1" thickBot="1">
      <c r="B16" s="47" t="s">
        <v>34</v>
      </c>
      <c r="C16" s="56"/>
      <c r="D16" s="51"/>
      <c r="E16" s="51"/>
      <c r="F16" s="51">
        <v>630</v>
      </c>
      <c r="G16" s="63">
        <v>587</v>
      </c>
    </row>
    <row r="17" spans="2:11" s="16" customFormat="1" ht="24.9" customHeight="1" thickBot="1">
      <c r="B17" s="19" t="s">
        <v>3</v>
      </c>
      <c r="C17" s="53">
        <f>G9+3</f>
        <v>5</v>
      </c>
      <c r="D17" s="43">
        <f>C17+1</f>
        <v>6</v>
      </c>
      <c r="E17" s="43">
        <f t="shared" ref="E17:F17" si="1">D17+1</f>
        <v>7</v>
      </c>
      <c r="F17" s="43">
        <f t="shared" si="1"/>
        <v>8</v>
      </c>
      <c r="G17" s="60">
        <f>F17+1</f>
        <v>9</v>
      </c>
    </row>
    <row r="18" spans="2:11" ht="20.100000000000001" customHeight="1">
      <c r="B18" s="80" t="s">
        <v>4</v>
      </c>
      <c r="C18" s="45" t="s">
        <v>37</v>
      </c>
      <c r="D18" s="46" t="s">
        <v>37</v>
      </c>
      <c r="E18" s="46" t="s">
        <v>36</v>
      </c>
      <c r="F18" s="44" t="s">
        <v>37</v>
      </c>
      <c r="G18" s="61" t="s">
        <v>37</v>
      </c>
    </row>
    <row r="19" spans="2:11" ht="20.100000000000001" customHeight="1">
      <c r="B19" s="80"/>
      <c r="C19" s="44" t="s">
        <v>38</v>
      </c>
      <c r="D19" s="44" t="s">
        <v>75</v>
      </c>
      <c r="E19" s="46" t="s">
        <v>78</v>
      </c>
      <c r="F19" s="44" t="s">
        <v>83</v>
      </c>
      <c r="G19" s="61" t="s">
        <v>128</v>
      </c>
    </row>
    <row r="20" spans="2:11" ht="20.100000000000001" customHeight="1">
      <c r="B20" s="80"/>
      <c r="C20" s="46" t="s">
        <v>40</v>
      </c>
      <c r="D20" s="44" t="s">
        <v>73</v>
      </c>
      <c r="E20" s="46" t="s">
        <v>81</v>
      </c>
      <c r="F20" s="46" t="s">
        <v>39</v>
      </c>
      <c r="G20" s="61" t="s">
        <v>82</v>
      </c>
    </row>
    <row r="21" spans="2:11" ht="20.100000000000001" customHeight="1">
      <c r="B21" s="80"/>
      <c r="C21" s="46" t="s">
        <v>74</v>
      </c>
      <c r="D21" s="44" t="s">
        <v>43</v>
      </c>
      <c r="E21" s="46" t="s">
        <v>79</v>
      </c>
      <c r="F21" s="46" t="s">
        <v>122</v>
      </c>
      <c r="G21" s="61" t="s">
        <v>76</v>
      </c>
    </row>
    <row r="22" spans="2:11" ht="20.100000000000001" customHeight="1">
      <c r="B22" s="80"/>
      <c r="C22" s="44" t="s">
        <v>41</v>
      </c>
      <c r="D22" s="44" t="s">
        <v>77</v>
      </c>
      <c r="E22" s="46" t="s">
        <v>80</v>
      </c>
      <c r="F22" s="44" t="s">
        <v>44</v>
      </c>
      <c r="G22" s="61" t="s">
        <v>129</v>
      </c>
    </row>
    <row r="23" spans="2:11" ht="20.100000000000001" customHeight="1">
      <c r="B23" s="81"/>
      <c r="C23" s="12" t="s">
        <v>42</v>
      </c>
      <c r="D23" s="12" t="s">
        <v>42</v>
      </c>
      <c r="E23" s="12" t="s">
        <v>42</v>
      </c>
      <c r="F23" s="12" t="s">
        <v>42</v>
      </c>
      <c r="G23" s="62" t="s">
        <v>42</v>
      </c>
    </row>
    <row r="24" spans="2:11" ht="20.100000000000001" customHeight="1" thickBot="1">
      <c r="B24" s="47" t="s">
        <v>15</v>
      </c>
      <c r="C24" s="54">
        <v>613</v>
      </c>
      <c r="D24" s="51">
        <v>615</v>
      </c>
      <c r="E24" s="51">
        <v>585</v>
      </c>
      <c r="F24" s="54">
        <v>613</v>
      </c>
      <c r="G24" s="63">
        <v>579</v>
      </c>
    </row>
    <row r="25" spans="2:11" s="16" customFormat="1" ht="24.9" customHeight="1" thickBot="1">
      <c r="B25" s="17" t="s">
        <v>3</v>
      </c>
      <c r="C25" s="53">
        <f>G17+3</f>
        <v>12</v>
      </c>
      <c r="D25" s="43">
        <f>C25+1</f>
        <v>13</v>
      </c>
      <c r="E25" s="43">
        <f t="shared" ref="E25:F25" si="2">D25+1</f>
        <v>14</v>
      </c>
      <c r="F25" s="43">
        <f t="shared" si="2"/>
        <v>15</v>
      </c>
      <c r="G25" s="60">
        <f>F25+1</f>
        <v>16</v>
      </c>
      <c r="K25" s="1"/>
    </row>
    <row r="26" spans="2:11" ht="20.100000000000001" customHeight="1">
      <c r="B26" s="80" t="s">
        <v>4</v>
      </c>
      <c r="C26" s="45" t="s">
        <v>37</v>
      </c>
      <c r="D26" s="46" t="s">
        <v>37</v>
      </c>
      <c r="E26" s="46" t="s">
        <v>68</v>
      </c>
      <c r="F26" s="44"/>
      <c r="G26" s="61" t="s">
        <v>37</v>
      </c>
    </row>
    <row r="27" spans="2:11" ht="20.100000000000001" customHeight="1">
      <c r="B27" s="80"/>
      <c r="C27" s="45" t="s">
        <v>46</v>
      </c>
      <c r="D27" s="44" t="s">
        <v>126</v>
      </c>
      <c r="E27" s="46" t="s">
        <v>72</v>
      </c>
      <c r="F27" s="44"/>
      <c r="G27" s="61" t="s">
        <v>127</v>
      </c>
    </row>
    <row r="28" spans="2:11" ht="20.100000000000001" customHeight="1">
      <c r="B28" s="80"/>
      <c r="C28" s="45" t="s">
        <v>89</v>
      </c>
      <c r="D28" s="44" t="s">
        <v>87</v>
      </c>
      <c r="E28" s="46" t="s">
        <v>94</v>
      </c>
      <c r="F28" s="44"/>
      <c r="G28" s="61" t="s">
        <v>47</v>
      </c>
    </row>
    <row r="29" spans="2:11" ht="20.100000000000001" customHeight="1">
      <c r="B29" s="80"/>
      <c r="C29" s="45" t="s">
        <v>85</v>
      </c>
      <c r="D29" s="46" t="s">
        <v>102</v>
      </c>
      <c r="E29" s="46" t="s">
        <v>92</v>
      </c>
      <c r="F29" s="44"/>
      <c r="G29" s="61" t="s">
        <v>119</v>
      </c>
    </row>
    <row r="30" spans="2:11" ht="20.100000000000001" customHeight="1">
      <c r="B30" s="80"/>
      <c r="C30" s="45" t="s">
        <v>86</v>
      </c>
      <c r="D30" s="44" t="s">
        <v>48</v>
      </c>
      <c r="E30" s="46" t="s">
        <v>49</v>
      </c>
      <c r="F30" s="44"/>
      <c r="G30" s="61" t="s">
        <v>91</v>
      </c>
    </row>
    <row r="31" spans="2:11" ht="20.100000000000001" customHeight="1">
      <c r="B31" s="81"/>
      <c r="C31" s="12" t="s">
        <v>42</v>
      </c>
      <c r="D31" s="12" t="s">
        <v>42</v>
      </c>
      <c r="E31" s="12" t="s">
        <v>45</v>
      </c>
      <c r="F31" s="49"/>
      <c r="G31" s="62" t="s">
        <v>42</v>
      </c>
    </row>
    <row r="32" spans="2:11" ht="20.100000000000001" customHeight="1" thickBot="1">
      <c r="B32" s="47" t="s">
        <v>15</v>
      </c>
      <c r="C32" s="51">
        <v>587</v>
      </c>
      <c r="D32" s="51">
        <v>577</v>
      </c>
      <c r="E32" s="51">
        <v>587</v>
      </c>
      <c r="F32" s="51"/>
      <c r="G32" s="63">
        <v>595</v>
      </c>
    </row>
    <row r="33" spans="2:11" s="16" customFormat="1" ht="24.9" customHeight="1" thickBot="1">
      <c r="B33" s="17" t="s">
        <v>3</v>
      </c>
      <c r="C33" s="53">
        <f>G25+3</f>
        <v>19</v>
      </c>
      <c r="D33" s="43">
        <f>C33+1</f>
        <v>20</v>
      </c>
      <c r="E33" s="43">
        <f t="shared" ref="E33:F33" si="3">D33+1</f>
        <v>21</v>
      </c>
      <c r="F33" s="43">
        <f t="shared" si="3"/>
        <v>22</v>
      </c>
      <c r="G33" s="60">
        <f>F33+1</f>
        <v>23</v>
      </c>
      <c r="K33" s="1"/>
    </row>
    <row r="34" spans="2:11" ht="20.100000000000001" customHeight="1">
      <c r="B34" s="80" t="s">
        <v>4</v>
      </c>
      <c r="C34" s="45" t="s">
        <v>37</v>
      </c>
      <c r="D34" s="46" t="s">
        <v>37</v>
      </c>
      <c r="E34" s="46" t="s">
        <v>57</v>
      </c>
      <c r="F34" s="44" t="s">
        <v>68</v>
      </c>
      <c r="G34" s="61" t="s">
        <v>37</v>
      </c>
    </row>
    <row r="35" spans="2:11" ht="20.100000000000001" customHeight="1">
      <c r="B35" s="80"/>
      <c r="C35" s="46" t="s">
        <v>50</v>
      </c>
      <c r="D35" s="46" t="s">
        <v>109</v>
      </c>
      <c r="E35" s="46" t="s">
        <v>58</v>
      </c>
      <c r="F35" s="44" t="s">
        <v>106</v>
      </c>
      <c r="G35" s="61" t="s">
        <v>110</v>
      </c>
    </row>
    <row r="36" spans="2:11" ht="20.100000000000001" customHeight="1">
      <c r="B36" s="80"/>
      <c r="C36" s="46" t="s">
        <v>51</v>
      </c>
      <c r="D36" s="46" t="s">
        <v>121</v>
      </c>
      <c r="E36" s="46" t="s">
        <v>59</v>
      </c>
      <c r="F36" s="44" t="s">
        <v>71</v>
      </c>
      <c r="G36" s="61" t="s">
        <v>107</v>
      </c>
    </row>
    <row r="37" spans="2:11" ht="20.100000000000001" customHeight="1">
      <c r="B37" s="80"/>
      <c r="C37" s="46" t="s">
        <v>53</v>
      </c>
      <c r="D37" s="46" t="s">
        <v>120</v>
      </c>
      <c r="E37" s="46" t="s">
        <v>117</v>
      </c>
      <c r="F37" s="44" t="s">
        <v>88</v>
      </c>
      <c r="G37" s="61" t="s">
        <v>113</v>
      </c>
    </row>
    <row r="38" spans="2:11" ht="20.100000000000001" customHeight="1">
      <c r="B38" s="80"/>
      <c r="C38" s="46" t="s">
        <v>55</v>
      </c>
      <c r="D38" s="46" t="s">
        <v>56</v>
      </c>
      <c r="E38" s="46" t="s">
        <v>118</v>
      </c>
      <c r="F38" s="44" t="s">
        <v>104</v>
      </c>
      <c r="G38" s="61" t="s">
        <v>108</v>
      </c>
    </row>
    <row r="39" spans="2:11" ht="20.100000000000001" customHeight="1">
      <c r="B39" s="81"/>
      <c r="C39" s="48" t="s">
        <v>42</v>
      </c>
      <c r="D39" s="12" t="s">
        <v>103</v>
      </c>
      <c r="E39" s="12" t="s">
        <v>42</v>
      </c>
      <c r="F39" s="49" t="s">
        <v>103</v>
      </c>
      <c r="G39" s="62" t="s">
        <v>42</v>
      </c>
    </row>
    <row r="40" spans="2:11" ht="20.100000000000001" customHeight="1" thickBot="1">
      <c r="B40" s="47" t="s">
        <v>15</v>
      </c>
      <c r="C40" s="50">
        <v>598</v>
      </c>
      <c r="D40" s="51">
        <v>601</v>
      </c>
      <c r="E40" s="51">
        <v>629</v>
      </c>
      <c r="F40" s="52">
        <v>587</v>
      </c>
      <c r="G40" s="76">
        <v>582</v>
      </c>
    </row>
    <row r="41" spans="2:11" s="16" customFormat="1" ht="24.9" customHeight="1" thickBot="1">
      <c r="B41" s="17" t="s">
        <v>3</v>
      </c>
      <c r="C41" s="53">
        <f>G33+3</f>
        <v>26</v>
      </c>
      <c r="D41" s="43">
        <f>C41+1</f>
        <v>27</v>
      </c>
      <c r="E41" s="43">
        <f t="shared" ref="E41:F41" si="4">D41+1</f>
        <v>28</v>
      </c>
      <c r="F41" s="43">
        <f t="shared" si="4"/>
        <v>29</v>
      </c>
      <c r="G41" s="60">
        <f>F41+1</f>
        <v>30</v>
      </c>
    </row>
    <row r="42" spans="2:11" ht="20.100000000000001" customHeight="1">
      <c r="B42" s="80" t="s">
        <v>4</v>
      </c>
      <c r="C42" s="45" t="s">
        <v>37</v>
      </c>
      <c r="D42" s="46" t="s">
        <v>37</v>
      </c>
      <c r="E42" s="46" t="s">
        <v>62</v>
      </c>
      <c r="F42" s="44" t="s">
        <v>37</v>
      </c>
      <c r="G42" s="61" t="s">
        <v>37</v>
      </c>
    </row>
    <row r="43" spans="2:11" ht="20.100000000000001" customHeight="1">
      <c r="B43" s="80"/>
      <c r="C43" s="45" t="s">
        <v>95</v>
      </c>
      <c r="D43" s="46" t="s">
        <v>101</v>
      </c>
      <c r="E43" s="46" t="s">
        <v>115</v>
      </c>
      <c r="F43" s="44" t="s">
        <v>98</v>
      </c>
      <c r="G43" s="61" t="s">
        <v>99</v>
      </c>
    </row>
    <row r="44" spans="2:11" ht="20.100000000000001" customHeight="1">
      <c r="B44" s="80"/>
      <c r="C44" s="45" t="s">
        <v>52</v>
      </c>
      <c r="D44" s="46" t="s">
        <v>112</v>
      </c>
      <c r="E44" s="46" t="s">
        <v>116</v>
      </c>
      <c r="F44" s="44" t="s">
        <v>97</v>
      </c>
      <c r="G44" s="61" t="s">
        <v>60</v>
      </c>
    </row>
    <row r="45" spans="2:11" ht="20.100000000000001" customHeight="1">
      <c r="B45" s="80"/>
      <c r="C45" s="45" t="s">
        <v>54</v>
      </c>
      <c r="D45" s="46" t="s">
        <v>111</v>
      </c>
      <c r="E45" s="46" t="s">
        <v>90</v>
      </c>
      <c r="F45" s="44" t="s">
        <v>100</v>
      </c>
      <c r="G45" s="61" t="s">
        <v>61</v>
      </c>
    </row>
    <row r="46" spans="2:11" ht="20.100000000000001" customHeight="1">
      <c r="B46" s="80"/>
      <c r="C46" s="45" t="s">
        <v>48</v>
      </c>
      <c r="D46" s="46" t="s">
        <v>114</v>
      </c>
      <c r="E46" s="46" t="s">
        <v>63</v>
      </c>
      <c r="F46" s="44" t="s">
        <v>84</v>
      </c>
      <c r="G46" s="61" t="s">
        <v>105</v>
      </c>
    </row>
    <row r="47" spans="2:11" ht="20.100000000000001" customHeight="1">
      <c r="B47" s="81"/>
      <c r="C47" s="48" t="s">
        <v>42</v>
      </c>
      <c r="D47" s="12" t="s">
        <v>42</v>
      </c>
      <c r="E47" s="12" t="s">
        <v>45</v>
      </c>
      <c r="F47" s="49" t="s">
        <v>42</v>
      </c>
      <c r="G47" s="62" t="s">
        <v>42</v>
      </c>
    </row>
    <row r="48" spans="2:11" ht="20.100000000000001" customHeight="1" thickBot="1">
      <c r="B48" s="47" t="s">
        <v>15</v>
      </c>
      <c r="C48" s="52">
        <v>582</v>
      </c>
      <c r="D48" s="52">
        <v>559</v>
      </c>
      <c r="E48" s="55">
        <v>622</v>
      </c>
      <c r="F48" s="52">
        <v>586</v>
      </c>
      <c r="G48" s="76">
        <v>597</v>
      </c>
    </row>
    <row r="49" spans="2:7" ht="133.5" customHeight="1">
      <c r="B49" s="77" t="s">
        <v>124</v>
      </c>
      <c r="C49" s="78"/>
      <c r="D49" s="78"/>
      <c r="E49" s="78"/>
      <c r="F49" s="78"/>
      <c r="G49" s="78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B13" sqref="B13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9" ht="51" customHeight="1" thickBot="1">
      <c r="A1" s="88" t="s">
        <v>125</v>
      </c>
      <c r="B1" s="89"/>
      <c r="C1" s="89"/>
      <c r="D1" s="89"/>
      <c r="E1" s="89"/>
      <c r="F1" s="89"/>
    </row>
    <row r="2" spans="1:19" ht="20.100000000000001" customHeight="1">
      <c r="A2" s="38" t="s">
        <v>16</v>
      </c>
      <c r="B2" s="39" t="s">
        <v>17</v>
      </c>
      <c r="C2" s="39" t="s">
        <v>18</v>
      </c>
      <c r="D2" s="39" t="s">
        <v>19</v>
      </c>
      <c r="E2" s="39" t="s">
        <v>20</v>
      </c>
      <c r="F2" s="65" t="s">
        <v>21</v>
      </c>
    </row>
    <row r="3" spans="1:19" ht="20.100000000000001" customHeight="1">
      <c r="A3" s="34" t="s">
        <v>22</v>
      </c>
      <c r="B3" s="21"/>
      <c r="C3" s="21"/>
      <c r="D3" s="21"/>
      <c r="E3" s="21">
        <f>'8월'!F9</f>
        <v>1</v>
      </c>
      <c r="F3" s="66">
        <f>'8월'!G9</f>
        <v>2</v>
      </c>
    </row>
    <row r="4" spans="1:19" ht="20.100000000000001" customHeight="1">
      <c r="A4" s="90" t="s">
        <v>23</v>
      </c>
      <c r="B4" s="22"/>
      <c r="C4" s="22"/>
      <c r="D4" s="22"/>
      <c r="E4" s="22" t="str">
        <f>'8월'!F10</f>
        <v>잡곡밥</v>
      </c>
      <c r="F4" s="72" t="str">
        <f>'8월'!G10</f>
        <v>잡곡밥</v>
      </c>
    </row>
    <row r="5" spans="1:19" ht="20.100000000000001" customHeight="1">
      <c r="A5" s="91"/>
      <c r="B5" s="23"/>
      <c r="C5" s="23"/>
      <c r="D5" s="23"/>
      <c r="E5" s="23" t="str">
        <f>'8월'!F11</f>
        <v>근대된장국</v>
      </c>
      <c r="F5" s="73" t="str">
        <f>'8월'!G11</f>
        <v>오이미역냉국</v>
      </c>
      <c r="I5" s="24"/>
      <c r="J5" s="24"/>
    </row>
    <row r="6" spans="1:19" ht="20.100000000000001" customHeight="1">
      <c r="A6" s="91"/>
      <c r="B6" s="23"/>
      <c r="C6" s="23"/>
      <c r="D6" s="23"/>
      <c r="E6" s="23" t="str">
        <f>'8월'!F12</f>
        <v>닭볶음탕</v>
      </c>
      <c r="F6" s="73" t="str">
        <f>'8월'!G12</f>
        <v>돼지갈비찜</v>
      </c>
      <c r="H6" s="29"/>
      <c r="I6" s="25"/>
      <c r="J6" s="25"/>
      <c r="K6" s="29"/>
      <c r="L6" s="29"/>
      <c r="M6" s="29"/>
      <c r="N6" s="29"/>
      <c r="O6" s="29"/>
      <c r="P6" s="29"/>
      <c r="Q6" s="29"/>
      <c r="R6" s="29"/>
      <c r="S6" s="29"/>
    </row>
    <row r="7" spans="1:19" ht="20.100000000000001" customHeight="1">
      <c r="A7" s="91"/>
      <c r="B7" s="23"/>
      <c r="C7" s="23"/>
      <c r="D7" s="23"/>
      <c r="E7" s="23" t="str">
        <f>'8월'!F13</f>
        <v>옛날소시지전</v>
      </c>
      <c r="F7" s="73" t="str">
        <f>'8월'!G13</f>
        <v>사각어묵볶음</v>
      </c>
      <c r="H7" s="29"/>
      <c r="I7" s="25"/>
      <c r="J7" s="25"/>
      <c r="K7" s="29"/>
      <c r="L7" s="29"/>
      <c r="M7" s="29"/>
      <c r="N7" s="29"/>
      <c r="O7" s="29"/>
      <c r="P7" s="29"/>
      <c r="Q7" s="29"/>
      <c r="R7" s="29"/>
      <c r="S7" s="29"/>
    </row>
    <row r="8" spans="1:19" ht="20.100000000000001" customHeight="1">
      <c r="A8" s="91"/>
      <c r="B8" s="23"/>
      <c r="C8" s="23"/>
      <c r="D8" s="23"/>
      <c r="E8" s="23" t="str">
        <f>'8월'!F14</f>
        <v>부추양파무침</v>
      </c>
      <c r="F8" s="73" t="str">
        <f>'8월'!G14</f>
        <v>콩나물무침</v>
      </c>
      <c r="H8" s="29"/>
      <c r="I8" s="25"/>
      <c r="J8" s="25"/>
      <c r="K8" s="29"/>
      <c r="L8" s="29"/>
      <c r="M8" s="29"/>
      <c r="N8" s="29"/>
      <c r="O8" s="29"/>
      <c r="P8" s="29"/>
      <c r="Q8" s="29"/>
      <c r="R8" s="29"/>
      <c r="S8" s="29"/>
    </row>
    <row r="9" spans="1:19" ht="20.100000000000001" customHeight="1">
      <c r="A9" s="92"/>
      <c r="B9" s="23"/>
      <c r="C9" s="26"/>
      <c r="D9" s="26"/>
      <c r="E9" s="23" t="str">
        <f>'8월'!F15</f>
        <v>포기김치</v>
      </c>
      <c r="F9" s="74" t="str">
        <f>'8월'!G15</f>
        <v>포기김치</v>
      </c>
      <c r="H9" s="29"/>
      <c r="I9" s="25"/>
      <c r="J9" s="25"/>
      <c r="K9" s="29"/>
      <c r="L9" s="29"/>
      <c r="M9" s="29"/>
      <c r="N9" s="29"/>
      <c r="O9" s="29"/>
      <c r="P9" s="29"/>
      <c r="Q9" s="29"/>
      <c r="R9" s="29"/>
      <c r="S9" s="29"/>
    </row>
    <row r="10" spans="1:19" ht="20.100000000000001" customHeight="1">
      <c r="A10" s="35" t="s">
        <v>35</v>
      </c>
      <c r="B10" s="75"/>
      <c r="C10" s="27"/>
      <c r="D10" s="27"/>
      <c r="E10" s="75">
        <f>'8월'!F16</f>
        <v>630</v>
      </c>
      <c r="F10" s="70">
        <f>'8월'!G16</f>
        <v>587</v>
      </c>
      <c r="H10" s="29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20.100000000000001" customHeight="1">
      <c r="A11" s="34" t="s">
        <v>22</v>
      </c>
      <c r="B11" s="30">
        <f>'8월'!C17</f>
        <v>5</v>
      </c>
      <c r="C11" s="21">
        <f>'8월'!D17</f>
        <v>6</v>
      </c>
      <c r="D11" s="30">
        <f>'8월'!E17</f>
        <v>7</v>
      </c>
      <c r="E11" s="21">
        <f>'8월'!F17</f>
        <v>8</v>
      </c>
      <c r="F11" s="66">
        <f>'8월'!G17</f>
        <v>9</v>
      </c>
      <c r="H11" s="29"/>
      <c r="I11" s="29"/>
      <c r="J11" s="29"/>
      <c r="K11" s="33"/>
      <c r="L11" s="33"/>
      <c r="M11" s="33"/>
      <c r="N11" s="29"/>
      <c r="O11" s="29"/>
      <c r="P11" s="29"/>
      <c r="Q11" s="29"/>
      <c r="R11" s="29"/>
      <c r="S11" s="29"/>
    </row>
    <row r="12" spans="1:19" ht="20.100000000000001" customHeight="1">
      <c r="A12" s="93" t="s">
        <v>23</v>
      </c>
      <c r="B12" s="22" t="str">
        <f>'8월'!C18</f>
        <v>잡곡밥</v>
      </c>
      <c r="C12" s="22" t="str">
        <f>'8월'!D18</f>
        <v>잡곡밥</v>
      </c>
      <c r="D12" s="22" t="str">
        <f>'8월'!E18</f>
        <v>카레라이스</v>
      </c>
      <c r="E12" s="22" t="str">
        <f>'8월'!F18</f>
        <v>잡곡밥</v>
      </c>
      <c r="F12" s="72" t="str">
        <f>'8월'!G18</f>
        <v>잡곡밥</v>
      </c>
      <c r="H12" s="29"/>
      <c r="I12" s="29"/>
      <c r="J12" s="29"/>
      <c r="K12" s="33"/>
      <c r="L12" s="33"/>
      <c r="M12" s="33"/>
      <c r="N12" s="29"/>
      <c r="O12" s="29"/>
      <c r="P12" s="29"/>
      <c r="Q12" s="29"/>
      <c r="R12" s="29"/>
      <c r="S12" s="29"/>
    </row>
    <row r="13" spans="1:19" ht="20.100000000000001" customHeight="1">
      <c r="A13" s="93"/>
      <c r="B13" s="23" t="str">
        <f>'8월'!C19</f>
        <v>크림스프</v>
      </c>
      <c r="C13" s="23" t="str">
        <f>'8월'!D19</f>
        <v>얼갈이된장국</v>
      </c>
      <c r="D13" s="23" t="str">
        <f>'8월'!E19</f>
        <v>계란파국</v>
      </c>
      <c r="E13" s="23" t="str">
        <f>'8월'!F19</f>
        <v>물만두계란국</v>
      </c>
      <c r="F13" s="73" t="str">
        <f>'8월'!G19</f>
        <v>호박고추장찌개</v>
      </c>
      <c r="H13" s="29"/>
      <c r="I13" s="29"/>
      <c r="J13" s="29"/>
      <c r="K13" s="33"/>
      <c r="L13" s="33"/>
      <c r="M13" s="33"/>
      <c r="N13" s="29"/>
      <c r="O13" s="29"/>
      <c r="P13" s="29"/>
      <c r="Q13" s="29"/>
      <c r="R13" s="29"/>
      <c r="S13" s="29"/>
    </row>
    <row r="14" spans="1:19" ht="20.100000000000001" customHeight="1">
      <c r="A14" s="93"/>
      <c r="B14" s="23" t="str">
        <f>'8월'!C20</f>
        <v>치킨까스&amp;소스</v>
      </c>
      <c r="C14" s="23" t="str">
        <f>'8월'!D20</f>
        <v>돈육간장불고기</v>
      </c>
      <c r="D14" s="23" t="str">
        <f>'8월'!E20</f>
        <v>치킨볼튀김</v>
      </c>
      <c r="E14" s="23" t="str">
        <f>'8월'!F20</f>
        <v>오징어야채무침</v>
      </c>
      <c r="F14" s="73" t="str">
        <f>'8월'!G20</f>
        <v>탕수육&amp;소스</v>
      </c>
      <c r="H14" s="29"/>
      <c r="I14" s="29"/>
      <c r="J14" s="29"/>
      <c r="K14" s="33"/>
      <c r="L14" s="33"/>
      <c r="M14" s="33"/>
      <c r="N14" s="29"/>
      <c r="O14" s="29"/>
      <c r="P14" s="29"/>
      <c r="Q14" s="29"/>
      <c r="R14" s="29"/>
      <c r="S14" s="29"/>
    </row>
    <row r="15" spans="1:19" ht="20.100000000000001" customHeight="1">
      <c r="A15" s="93"/>
      <c r="B15" s="23" t="str">
        <f>'8월'!C21</f>
        <v>국물떡볶이</v>
      </c>
      <c r="C15" s="23" t="str">
        <f>'8월'!D21</f>
        <v>두부조림</v>
      </c>
      <c r="D15" s="23" t="str">
        <f>'8월'!E21</f>
        <v>단무지무침</v>
      </c>
      <c r="E15" s="23" t="str">
        <f>'8월'!F21</f>
        <v>연근곤약조림</v>
      </c>
      <c r="F15" s="73" t="str">
        <f>'8월'!G21</f>
        <v>가지나물</v>
      </c>
      <c r="H15" s="29"/>
      <c r="I15" s="29"/>
      <c r="J15" s="29"/>
      <c r="K15" s="33"/>
      <c r="L15" s="33"/>
      <c r="M15" s="33"/>
      <c r="N15" s="29"/>
      <c r="O15" s="29"/>
      <c r="P15" s="29"/>
      <c r="Q15" s="29"/>
      <c r="R15" s="29"/>
      <c r="S15" s="29"/>
    </row>
    <row r="16" spans="1:19" ht="20.100000000000001" customHeight="1">
      <c r="A16" s="93"/>
      <c r="B16" s="23" t="str">
        <f>'8월'!C22</f>
        <v>우엉조림</v>
      </c>
      <c r="C16" s="23" t="str">
        <f>'8월'!D22</f>
        <v>브로컬리&amp;초장</v>
      </c>
      <c r="D16" s="23" t="str">
        <f>'8월'!E22</f>
        <v>요구르트</v>
      </c>
      <c r="E16" s="23" t="str">
        <f>'8월'!F22</f>
        <v>미역줄기볶음</v>
      </c>
      <c r="F16" s="73" t="str">
        <f>'8월'!G22</f>
        <v>숙주맛살냉채</v>
      </c>
      <c r="H16" s="29"/>
      <c r="I16" s="29"/>
      <c r="J16" s="29"/>
      <c r="K16" s="33"/>
      <c r="L16" s="33"/>
      <c r="M16" s="33"/>
      <c r="N16" s="29"/>
      <c r="O16" s="29"/>
      <c r="P16" s="29"/>
      <c r="Q16" s="29"/>
      <c r="R16" s="29"/>
      <c r="S16" s="29"/>
    </row>
    <row r="17" spans="1:19" ht="20.100000000000001" customHeight="1">
      <c r="A17" s="94"/>
      <c r="B17" s="26" t="str">
        <f>'8월'!C23</f>
        <v>포기김치</v>
      </c>
      <c r="C17" s="26" t="str">
        <f>'8월'!D23</f>
        <v>포기김치</v>
      </c>
      <c r="D17" s="23" t="str">
        <f>'8월'!E23</f>
        <v>포기김치</v>
      </c>
      <c r="E17" s="26" t="str">
        <f>'8월'!F23</f>
        <v>포기김치</v>
      </c>
      <c r="F17" s="74" t="str">
        <f>'8월'!G23</f>
        <v>포기김치</v>
      </c>
      <c r="H17" s="29"/>
      <c r="I17" s="29"/>
      <c r="J17" s="29"/>
      <c r="K17" s="33"/>
      <c r="L17" s="33"/>
      <c r="M17" s="33"/>
      <c r="N17" s="29"/>
      <c r="O17" s="29"/>
      <c r="P17" s="29"/>
      <c r="Q17" s="29"/>
      <c r="R17" s="29"/>
      <c r="S17" s="29"/>
    </row>
    <row r="18" spans="1:19" ht="20.100000000000001" customHeight="1">
      <c r="A18" s="35" t="s">
        <v>32</v>
      </c>
      <c r="B18" s="27">
        <f>'8월'!C24</f>
        <v>613</v>
      </c>
      <c r="C18" s="27">
        <f>'8월'!D24</f>
        <v>615</v>
      </c>
      <c r="D18" s="75">
        <f>'8월'!E24</f>
        <v>585</v>
      </c>
      <c r="E18" s="27">
        <f>'8월'!F24</f>
        <v>613</v>
      </c>
      <c r="F18" s="70">
        <f>'8월'!G24</f>
        <v>579</v>
      </c>
      <c r="H18" s="29"/>
      <c r="I18" s="29"/>
      <c r="J18" s="29"/>
      <c r="K18" s="33"/>
      <c r="L18" s="33"/>
      <c r="M18" s="33"/>
      <c r="N18" s="29"/>
      <c r="O18" s="29"/>
      <c r="P18" s="29"/>
      <c r="Q18" s="29"/>
      <c r="R18" s="29"/>
      <c r="S18" s="29"/>
    </row>
    <row r="19" spans="1:19" ht="15.75" customHeight="1">
      <c r="A19" s="82" t="s">
        <v>123</v>
      </c>
      <c r="B19" s="83"/>
      <c r="C19" s="83"/>
      <c r="D19" s="83"/>
      <c r="E19" s="83"/>
      <c r="F19" s="84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customHeight="1">
      <c r="A20" s="82"/>
      <c r="B20" s="83"/>
      <c r="C20" s="83"/>
      <c r="D20" s="83"/>
      <c r="E20" s="83"/>
      <c r="F20" s="84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82"/>
      <c r="B21" s="83"/>
      <c r="C21" s="83"/>
      <c r="D21" s="83"/>
      <c r="E21" s="83"/>
      <c r="F21" s="84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61.2" customHeight="1" thickBot="1">
      <c r="A22" s="85"/>
      <c r="B22" s="86"/>
      <c r="C22" s="86"/>
      <c r="D22" s="86"/>
      <c r="E22" s="86"/>
      <c r="F22" s="87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>
      <c r="A23" s="2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5" spans="1:19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D10" sqref="D10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2" ht="51" customHeight="1" thickBot="1">
      <c r="A1" s="88" t="s">
        <v>125</v>
      </c>
      <c r="B1" s="89"/>
      <c r="C1" s="89"/>
      <c r="D1" s="89"/>
      <c r="E1" s="89"/>
      <c r="F1" s="89"/>
    </row>
    <row r="2" spans="1:12" ht="20.100000000000001" customHeight="1">
      <c r="A2" s="64" t="s">
        <v>24</v>
      </c>
      <c r="B2" s="39" t="s">
        <v>25</v>
      </c>
      <c r="C2" s="39" t="s">
        <v>18</v>
      </c>
      <c r="D2" s="39" t="s">
        <v>33</v>
      </c>
      <c r="E2" s="39" t="s">
        <v>20</v>
      </c>
      <c r="F2" s="65" t="s">
        <v>21</v>
      </c>
    </row>
    <row r="3" spans="1:12" ht="20.100000000000001" customHeight="1">
      <c r="A3" s="34" t="s">
        <v>26</v>
      </c>
      <c r="B3" s="21">
        <f>'8월'!C25</f>
        <v>12</v>
      </c>
      <c r="C3" s="21">
        <f>'8월'!D25</f>
        <v>13</v>
      </c>
      <c r="D3" s="21">
        <f>'8월'!E25</f>
        <v>14</v>
      </c>
      <c r="E3" s="21">
        <f>'8월'!F25</f>
        <v>15</v>
      </c>
      <c r="F3" s="66">
        <f>'8월'!G25</f>
        <v>16</v>
      </c>
    </row>
    <row r="4" spans="1:12" ht="20.100000000000001" customHeight="1">
      <c r="A4" s="93" t="s">
        <v>27</v>
      </c>
      <c r="B4" s="31" t="str">
        <f>'8월'!C26</f>
        <v>잡곡밥</v>
      </c>
      <c r="C4" s="31" t="str">
        <f>'8월'!D26</f>
        <v>잡곡밥</v>
      </c>
      <c r="D4" s="31" t="str">
        <f>'8월'!E26</f>
        <v>잡곡밥</v>
      </c>
      <c r="E4" s="31"/>
      <c r="F4" s="67" t="str">
        <f>'8월'!G26</f>
        <v>잡곡밥</v>
      </c>
    </row>
    <row r="5" spans="1:12" ht="20.100000000000001" customHeight="1">
      <c r="A5" s="93"/>
      <c r="B5" s="36" t="str">
        <f>'8월'!C27</f>
        <v>부대찌개</v>
      </c>
      <c r="C5" s="36" t="str">
        <f>'8월'!D27</f>
        <v>콩나물국</v>
      </c>
      <c r="D5" s="36" t="str">
        <f>'8월'!E27</f>
        <v>닭곰탕</v>
      </c>
      <c r="E5" s="36"/>
      <c r="F5" s="68" t="str">
        <f>'8월'!G27</f>
        <v>미역국</v>
      </c>
    </row>
    <row r="6" spans="1:12" ht="20.100000000000001" customHeight="1">
      <c r="A6" s="93"/>
      <c r="B6" s="36" t="str">
        <f>'8월'!C28</f>
        <v>동그랑땡전</v>
      </c>
      <c r="C6" s="36" t="str">
        <f>'8월'!D28</f>
        <v>미트볼데리야끼</v>
      </c>
      <c r="D6" s="36" t="str">
        <f>'8월'!E28</f>
        <v>해물부추전</v>
      </c>
      <c r="E6" s="36"/>
      <c r="F6" s="68" t="str">
        <f>'8월'!G28</f>
        <v>오징어제육불고기</v>
      </c>
      <c r="I6" s="40"/>
      <c r="J6" s="40"/>
      <c r="K6" s="40"/>
      <c r="L6" s="40"/>
    </row>
    <row r="7" spans="1:12" ht="20.100000000000001" customHeight="1">
      <c r="A7" s="93"/>
      <c r="B7" s="36" t="str">
        <f>'8월'!C29</f>
        <v>알감자조림</v>
      </c>
      <c r="C7" s="36" t="str">
        <f>'8월'!D29</f>
        <v>천사채샐러드</v>
      </c>
      <c r="D7" s="36" t="str">
        <f>'8월'!E29</f>
        <v>도토리묵&amp;양념장</v>
      </c>
      <c r="E7" s="36"/>
      <c r="F7" s="68" t="str">
        <f>'8월'!G29</f>
        <v>볼어묵조림</v>
      </c>
      <c r="I7" s="40"/>
      <c r="J7" s="40"/>
      <c r="K7" s="40"/>
      <c r="L7" s="40"/>
    </row>
    <row r="8" spans="1:12" ht="20.100000000000001" customHeight="1">
      <c r="A8" s="93"/>
      <c r="B8" s="36" t="str">
        <f>'8월'!C30</f>
        <v>김구이</v>
      </c>
      <c r="C8" s="36" t="str">
        <f>'8월'!D30</f>
        <v>무생채</v>
      </c>
      <c r="D8" s="36" t="str">
        <f>'8월'!E30</f>
        <v>고추지무침</v>
      </c>
      <c r="E8" s="36"/>
      <c r="F8" s="68" t="str">
        <f>'8월'!G30</f>
        <v>쫑상추겉절이</v>
      </c>
      <c r="I8" s="40"/>
      <c r="J8" s="40"/>
      <c r="K8" s="40"/>
      <c r="L8" s="40"/>
    </row>
    <row r="9" spans="1:12" ht="20.100000000000001" customHeight="1">
      <c r="A9" s="93"/>
      <c r="B9" s="37" t="str">
        <f>'8월'!C31</f>
        <v>포기김치</v>
      </c>
      <c r="C9" s="37" t="str">
        <f>'8월'!D31</f>
        <v>포기김치</v>
      </c>
      <c r="D9" s="37" t="str">
        <f>'8월'!E31</f>
        <v>깍두기</v>
      </c>
      <c r="E9" s="37"/>
      <c r="F9" s="69" t="str">
        <f>'8월'!G31</f>
        <v>포기김치</v>
      </c>
      <c r="I9" s="40"/>
      <c r="J9" s="40"/>
      <c r="K9" s="40"/>
      <c r="L9" s="40"/>
    </row>
    <row r="10" spans="1:12" ht="20.100000000000001" customHeight="1">
      <c r="A10" s="35" t="s">
        <v>29</v>
      </c>
      <c r="B10" s="27">
        <f>'8월'!C32</f>
        <v>587</v>
      </c>
      <c r="C10" s="27">
        <f>'8월'!D32</f>
        <v>577</v>
      </c>
      <c r="D10" s="27">
        <f>'8월'!E32</f>
        <v>587</v>
      </c>
      <c r="E10" s="27"/>
      <c r="F10" s="70">
        <f>'8월'!G32</f>
        <v>595</v>
      </c>
      <c r="I10" s="40"/>
      <c r="J10" s="40"/>
      <c r="K10" s="40"/>
      <c r="L10" s="40"/>
    </row>
    <row r="11" spans="1:12" ht="20.100000000000001" customHeight="1">
      <c r="A11" s="34" t="s">
        <v>26</v>
      </c>
      <c r="B11" s="21">
        <f>'8월'!C33</f>
        <v>19</v>
      </c>
      <c r="C11" s="30">
        <f>'8월'!D33</f>
        <v>20</v>
      </c>
      <c r="D11" s="21">
        <f>'8월'!E33</f>
        <v>21</v>
      </c>
      <c r="E11" s="21">
        <f>'8월'!F33</f>
        <v>22</v>
      </c>
      <c r="F11" s="66">
        <f>'8월'!G33</f>
        <v>23</v>
      </c>
      <c r="I11" s="40"/>
      <c r="J11" s="41"/>
      <c r="K11" s="40"/>
      <c r="L11" s="40"/>
    </row>
    <row r="12" spans="1:12" ht="20.100000000000001" customHeight="1">
      <c r="A12" s="93" t="s">
        <v>23</v>
      </c>
      <c r="B12" s="31" t="str">
        <f>'8월'!C34</f>
        <v>잡곡밥</v>
      </c>
      <c r="C12" s="31" t="str">
        <f>'8월'!D34</f>
        <v>잡곡밥</v>
      </c>
      <c r="D12" s="31" t="str">
        <f>'8월'!E34</f>
        <v>메밀소바</v>
      </c>
      <c r="E12" s="31" t="str">
        <f>'8월'!F34</f>
        <v>잡곡밥</v>
      </c>
      <c r="F12" s="67" t="str">
        <f>'8월'!G34</f>
        <v>잡곡밥</v>
      </c>
      <c r="I12" s="40"/>
      <c r="J12" s="41"/>
      <c r="K12" s="40"/>
      <c r="L12" s="40"/>
    </row>
    <row r="13" spans="1:12" ht="20.100000000000001" customHeight="1">
      <c r="A13" s="93"/>
      <c r="B13" s="36" t="str">
        <f>'8월'!C35</f>
        <v>모듬어묵국</v>
      </c>
      <c r="C13" s="36" t="str">
        <f>'8월'!D35</f>
        <v>오징어무국</v>
      </c>
      <c r="D13" s="36" t="str">
        <f>'8월'!E35</f>
        <v>후리가케밥</v>
      </c>
      <c r="E13" s="36" t="str">
        <f>'8월'!F35</f>
        <v>도토리묵냉국</v>
      </c>
      <c r="F13" s="68" t="str">
        <f>'8월'!G35</f>
        <v>우거지된장국</v>
      </c>
      <c r="I13" s="40"/>
      <c r="J13" s="40"/>
      <c r="K13" s="40"/>
      <c r="L13" s="40"/>
    </row>
    <row r="14" spans="1:12" ht="20.100000000000001" customHeight="1">
      <c r="A14" s="93"/>
      <c r="B14" s="36" t="str">
        <f>'8월'!C36</f>
        <v>고추잡채&amp;꽃빵</v>
      </c>
      <c r="C14" s="36" t="str">
        <f>'8월'!D36</f>
        <v>새우까스&amp;타르소스</v>
      </c>
      <c r="D14" s="36" t="str">
        <f>'8월'!E36</f>
        <v>미니돈까스&amp;케찹</v>
      </c>
      <c r="E14" s="36" t="str">
        <f>'8월'!F36</f>
        <v>오징어튀김</v>
      </c>
      <c r="F14" s="68" t="str">
        <f>'8월'!G36</f>
        <v>찜닭</v>
      </c>
      <c r="I14" s="40"/>
      <c r="J14" s="40"/>
      <c r="K14" s="40"/>
      <c r="L14" s="40"/>
    </row>
    <row r="15" spans="1:12" ht="20.100000000000001" customHeight="1">
      <c r="A15" s="93"/>
      <c r="B15" s="36" t="str">
        <f>'8월'!C37</f>
        <v>비빔만두</v>
      </c>
      <c r="C15" s="36" t="str">
        <f>'8월'!D37</f>
        <v>미니새송이조림</v>
      </c>
      <c r="D15" s="36" t="str">
        <f>'8월'!E37</f>
        <v>무말랭이무침</v>
      </c>
      <c r="E15" s="36" t="str">
        <f>'8월'!F37</f>
        <v>실곤약야채무침</v>
      </c>
      <c r="F15" s="68" t="str">
        <f>'8월'!G37</f>
        <v>명엽채볶음</v>
      </c>
      <c r="I15" s="40"/>
      <c r="J15" s="40"/>
      <c r="K15" s="40"/>
      <c r="L15" s="40"/>
    </row>
    <row r="16" spans="1:12" ht="20.100000000000001" customHeight="1">
      <c r="A16" s="93"/>
      <c r="B16" s="36" t="str">
        <f>'8월'!C38</f>
        <v>짜사이무침</v>
      </c>
      <c r="C16" s="36" t="str">
        <f>'8월'!D38</f>
        <v>마늘쫑무침</v>
      </c>
      <c r="D16" s="36" t="str">
        <f>'8월'!E38</f>
        <v>요구르트</v>
      </c>
      <c r="E16" s="36" t="str">
        <f>'8월'!F38</f>
        <v>숙주나물</v>
      </c>
      <c r="F16" s="68" t="str">
        <f>'8월'!G38</f>
        <v>오이양파무침</v>
      </c>
      <c r="I16" s="40"/>
      <c r="J16" s="40"/>
      <c r="K16" s="40"/>
      <c r="L16" s="40"/>
    </row>
    <row r="17" spans="1:19" ht="20.100000000000001" customHeight="1">
      <c r="A17" s="94"/>
      <c r="B17" s="37" t="str">
        <f>'8월'!C39</f>
        <v>포기김치</v>
      </c>
      <c r="C17" s="37" t="str">
        <f>'8월'!D39</f>
        <v>포기김치</v>
      </c>
      <c r="D17" s="37" t="str">
        <f>'8월'!E39</f>
        <v>포기김치</v>
      </c>
      <c r="E17" s="37" t="str">
        <f>'8월'!F39</f>
        <v>포기김치</v>
      </c>
      <c r="F17" s="69" t="str">
        <f>'8월'!G39</f>
        <v>포기김치</v>
      </c>
      <c r="I17" s="40"/>
      <c r="J17" s="40"/>
      <c r="K17" s="40"/>
      <c r="L17" s="40"/>
    </row>
    <row r="18" spans="1:19" ht="20.100000000000001" customHeight="1">
      <c r="A18" s="35" t="s">
        <v>30</v>
      </c>
      <c r="B18" s="27">
        <f>'8월'!C40</f>
        <v>598</v>
      </c>
      <c r="C18" s="27">
        <f>'8월'!D40</f>
        <v>601</v>
      </c>
      <c r="D18" s="27">
        <f>'8월'!E40</f>
        <v>629</v>
      </c>
      <c r="E18" s="27">
        <f>'8월'!F40</f>
        <v>587</v>
      </c>
      <c r="F18" s="70">
        <f>'8월'!G40</f>
        <v>582</v>
      </c>
      <c r="I18" s="40"/>
      <c r="J18" s="40"/>
      <c r="K18" s="40"/>
      <c r="L18" s="40"/>
    </row>
    <row r="19" spans="1:19" ht="20.100000000000001" customHeight="1">
      <c r="A19" s="34" t="s">
        <v>26</v>
      </c>
      <c r="B19" s="30">
        <f>'8월'!C41</f>
        <v>26</v>
      </c>
      <c r="C19" s="30">
        <f>'8월'!D41</f>
        <v>27</v>
      </c>
      <c r="D19" s="30">
        <f>'8월'!E41</f>
        <v>28</v>
      </c>
      <c r="E19" s="30">
        <f>'8월'!F41</f>
        <v>29</v>
      </c>
      <c r="F19" s="71">
        <f>'8월'!G41</f>
        <v>30</v>
      </c>
    </row>
    <row r="20" spans="1:19" ht="20.100000000000001" customHeight="1">
      <c r="A20" s="93" t="s">
        <v>28</v>
      </c>
      <c r="B20" s="31" t="str">
        <f>'8월'!C42</f>
        <v>잡곡밥</v>
      </c>
      <c r="C20" s="31" t="str">
        <f>'8월'!D42</f>
        <v>잡곡밥</v>
      </c>
      <c r="D20" s="31" t="str">
        <f>'8월'!E42</f>
        <v>햄김치볶음밥</v>
      </c>
      <c r="E20" s="31" t="str">
        <f>'8월'!F42</f>
        <v>잡곡밥</v>
      </c>
      <c r="F20" s="67" t="str">
        <f>'8월'!G42</f>
        <v>잡곡밥</v>
      </c>
    </row>
    <row r="21" spans="1:19" ht="20.100000000000001" customHeight="1">
      <c r="A21" s="93"/>
      <c r="B21" s="36" t="str">
        <f>'8월'!C43</f>
        <v>콩나물국</v>
      </c>
      <c r="C21" s="36" t="str">
        <f>'8월'!D43</f>
        <v>미역국</v>
      </c>
      <c r="D21" s="36" t="str">
        <f>'8월'!E43</f>
        <v>팽이두부장국</v>
      </c>
      <c r="E21" s="36" t="str">
        <f>'8월'!F43</f>
        <v>순두부찌개</v>
      </c>
      <c r="F21" s="68" t="str">
        <f>'8월'!G43</f>
        <v>아욱된장국</v>
      </c>
    </row>
    <row r="22" spans="1:19" ht="20.100000000000001" customHeight="1">
      <c r="A22" s="93"/>
      <c r="B22" s="36" t="str">
        <f>'8월'!C44</f>
        <v>돈육두루치기</v>
      </c>
      <c r="C22" s="36" t="str">
        <f>'8월'!D44</f>
        <v>고기산적야채볶음</v>
      </c>
      <c r="D22" s="36" t="str">
        <f>'8월'!E44</f>
        <v>피자춘권</v>
      </c>
      <c r="E22" s="36" t="str">
        <f>'8월'!F44</f>
        <v>치킨너겟&amp;머스타드</v>
      </c>
      <c r="F22" s="68" t="str">
        <f>'8월'!G44</f>
        <v>돈육메추리알조림</v>
      </c>
    </row>
    <row r="23" spans="1:19" ht="20.100000000000001" customHeight="1">
      <c r="A23" s="93"/>
      <c r="B23" s="36" t="str">
        <f>'8월'!C45</f>
        <v>양배추쌈&amp;쌈장</v>
      </c>
      <c r="C23" s="36" t="str">
        <f>'8월'!D45</f>
        <v>연두부&amp;양념장</v>
      </c>
      <c r="D23" s="36" t="str">
        <f>'8월'!E45</f>
        <v>양배추샐러드</v>
      </c>
      <c r="E23" s="36" t="str">
        <f>'8월'!F45</f>
        <v>모듬콩조림</v>
      </c>
      <c r="F23" s="68" t="str">
        <f>'8월'!G45</f>
        <v>브로컬리비엔나볶음</v>
      </c>
    </row>
    <row r="24" spans="1:19" ht="20.100000000000001" customHeight="1">
      <c r="A24" s="93"/>
      <c r="B24" s="36" t="str">
        <f>'8월'!C46</f>
        <v>무생채</v>
      </c>
      <c r="C24" s="36" t="str">
        <f>'8월'!D46</f>
        <v>고들빼기무침</v>
      </c>
      <c r="D24" s="36" t="str">
        <f>'8월'!E46</f>
        <v>오이지무침</v>
      </c>
      <c r="E24" s="36" t="str">
        <f>'8월'!F46</f>
        <v>미역초무침</v>
      </c>
      <c r="F24" s="68" t="str">
        <f>'8월'!G46</f>
        <v>콩나물무침</v>
      </c>
    </row>
    <row r="25" spans="1:19" ht="20.100000000000001" customHeight="1">
      <c r="A25" s="93"/>
      <c r="B25" s="37" t="str">
        <f>'8월'!C47</f>
        <v>포기김치</v>
      </c>
      <c r="C25" s="37" t="str">
        <f>'8월'!D47</f>
        <v>포기김치</v>
      </c>
      <c r="D25" s="37" t="str">
        <f>'8월'!E47</f>
        <v>깍두기</v>
      </c>
      <c r="E25" s="37" t="str">
        <f>'8월'!F47</f>
        <v>포기김치</v>
      </c>
      <c r="F25" s="68" t="str">
        <f>'8월'!G47</f>
        <v>포기김치</v>
      </c>
    </row>
    <row r="26" spans="1:19" ht="20.100000000000001" customHeight="1">
      <c r="A26" s="35" t="s">
        <v>31</v>
      </c>
      <c r="B26" s="27">
        <f>'8월'!C48</f>
        <v>582</v>
      </c>
      <c r="C26" s="27">
        <f>'8월'!D48</f>
        <v>559</v>
      </c>
      <c r="D26" s="27">
        <f>'8월'!E48</f>
        <v>622</v>
      </c>
      <c r="E26" s="27">
        <f>'8월'!F48</f>
        <v>586</v>
      </c>
      <c r="F26" s="70">
        <f>'8월'!G48</f>
        <v>597</v>
      </c>
    </row>
    <row r="27" spans="1:19" ht="15.75" customHeight="1">
      <c r="A27" s="82" t="s">
        <v>123</v>
      </c>
      <c r="B27" s="83"/>
      <c r="C27" s="83"/>
      <c r="D27" s="83"/>
      <c r="E27" s="83"/>
      <c r="F27" s="84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6.5" customHeight="1">
      <c r="A28" s="82"/>
      <c r="B28" s="83"/>
      <c r="C28" s="83"/>
      <c r="D28" s="83"/>
      <c r="E28" s="83"/>
      <c r="F28" s="84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>
      <c r="A29" s="82"/>
      <c r="B29" s="83"/>
      <c r="C29" s="83"/>
      <c r="D29" s="83"/>
      <c r="E29" s="83"/>
      <c r="F29" s="84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61.2" customHeight="1" thickBot="1">
      <c r="A30" s="85"/>
      <c r="B30" s="86"/>
      <c r="C30" s="86"/>
      <c r="D30" s="86"/>
      <c r="E30" s="86"/>
      <c r="F30" s="87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.75" customHeight="1">
      <c r="A31" s="20"/>
    </row>
    <row r="32" spans="1:19">
      <c r="A32" s="20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8월</vt:lpstr>
      <vt:lpstr>8월 (1)</vt:lpstr>
      <vt:lpstr>8월 (2)</vt:lpstr>
      <vt:lpstr>'8월'!Print_Area</vt:lpstr>
      <vt:lpstr>'8월 (1)'!Print_Area</vt:lpstr>
      <vt:lpstr>'8월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2019-10-14T04:27:38Z</cp:lastPrinted>
  <dcterms:created xsi:type="dcterms:W3CDTF">2013-09-23T07:30:42Z</dcterms:created>
  <dcterms:modified xsi:type="dcterms:W3CDTF">2024-07-20T06:41:02Z</dcterms:modified>
</cp:coreProperties>
</file>