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0.250\에덴1\3. 기획홍보팀\나. 2024년\11) 사업홍보\가) 온-오프라인 홍보물 제작\(3) 제작 자료\(마) 월간 식단표\[2024.09]\"/>
    </mc:Choice>
  </mc:AlternateContent>
  <xr:revisionPtr revIDLastSave="0" documentId="13_ncr:1_{F9F638D1-0B4F-46E4-9132-6781937E5105}" xr6:coauthVersionLast="47" xr6:coauthVersionMax="47" xr10:uidLastSave="{00000000-0000-0000-0000-000000000000}"/>
  <bookViews>
    <workbookView xWindow="28680" yWindow="-120" windowWidth="29040" windowHeight="15840" tabRatio="851" xr2:uid="{00000000-000D-0000-FFFF-FFFF00000000}"/>
  </bookViews>
  <sheets>
    <sheet name="9월" sheetId="4" r:id="rId1"/>
    <sheet name="9월 (1)" sheetId="5" r:id="rId2"/>
    <sheet name="9월 (2)" sheetId="6" r:id="rId3"/>
  </sheets>
  <definedNames>
    <definedName name="_xlnm._FilterDatabase" localSheetId="0" hidden="1">'9월'!$A$5:$G$49</definedName>
    <definedName name="_xlnm.Print_Area" localSheetId="0">'9월'!$A$1:$H$49</definedName>
    <definedName name="_xlnm.Print_Area" localSheetId="1">'9월 (1)'!$A$1:$F$18</definedName>
    <definedName name="_xlnm.Print_Area" localSheetId="2">'9월 (2)'!$A$1:$F$26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E9" i="4" s="1"/>
  <c r="F9" i="4" s="1"/>
  <c r="G9" i="4" s="1"/>
  <c r="B6" i="5"/>
  <c r="B7" i="5"/>
  <c r="B8" i="5"/>
  <c r="B9" i="5"/>
  <c r="B10" i="5"/>
  <c r="B5" i="5"/>
  <c r="B4" i="5"/>
  <c r="B3" i="5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D16" i="6"/>
  <c r="D15" i="6"/>
  <c r="D14" i="6"/>
  <c r="D13" i="6"/>
  <c r="E8" i="6"/>
  <c r="E7" i="6"/>
  <c r="E6" i="6"/>
  <c r="E5" i="6"/>
  <c r="C17" i="4" l="1"/>
  <c r="D17" i="4" s="1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D10" i="5"/>
  <c r="D9" i="5"/>
  <c r="D8" i="5"/>
  <c r="D7" i="5"/>
  <c r="D6" i="5"/>
  <c r="D5" i="5"/>
  <c r="D4" i="5"/>
  <c r="C10" i="5"/>
  <c r="C9" i="5"/>
  <c r="C8" i="5"/>
  <c r="C7" i="5"/>
  <c r="C6" i="5"/>
  <c r="C5" i="5"/>
  <c r="C4" i="5"/>
  <c r="B11" i="5"/>
  <c r="F3" i="5"/>
  <c r="E3" i="5"/>
  <c r="D3" i="5"/>
  <c r="C3" i="5"/>
  <c r="E17" i="4" l="1"/>
  <c r="C11" i="5"/>
  <c r="F17" i="4" l="1"/>
  <c r="D11" i="5"/>
  <c r="G17" i="4" l="1"/>
  <c r="E11" i="5"/>
  <c r="C25" i="4" l="1"/>
  <c r="B3" i="6" s="1"/>
  <c r="F11" i="5"/>
  <c r="D25" i="4" l="1"/>
  <c r="E25" i="4" l="1"/>
  <c r="C3" i="6"/>
  <c r="F25" i="4" l="1"/>
  <c r="D3" i="6"/>
  <c r="G25" i="4" l="1"/>
  <c r="E3" i="6"/>
  <c r="C33" i="4" l="1"/>
  <c r="B11" i="6" s="1"/>
  <c r="F3" i="6"/>
  <c r="D33" i="4" l="1"/>
  <c r="E33" i="4" s="1"/>
  <c r="C11" i="6" l="1"/>
  <c r="D11" i="6"/>
  <c r="F33" i="4"/>
  <c r="G33" i="4" l="1"/>
  <c r="E11" i="6"/>
  <c r="C41" i="4" l="1"/>
  <c r="B19" i="6" s="1"/>
  <c r="F11" i="6"/>
</calcChain>
</file>

<file path=xl/sharedStrings.xml><?xml version="1.0" encoding="utf-8"?>
<sst xmlns="http://schemas.openxmlformats.org/spreadsheetml/2006/main" count="170" uniqueCount="123">
  <si>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</si>
  <si>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</si>
  <si>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</si>
  <si>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</si>
  <si>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</si>
  <si>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</si>
  <si>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</si>
  <si>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</si>
  <si>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</si>
  <si>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</si>
  <si>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</si>
  <si>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</si>
  <si>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</si>
  <si>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</si>
  <si>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</si>
  <si>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</si>
  <si>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</si>
  <si>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</si>
  <si>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</si>
  <si>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</si>
  <si>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</si>
  <si>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</si>
  <si>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</si>
  <si>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</si>
  <si>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</si>
  <si>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</si>
  <si>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</si>
  <si>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</si>
  <si>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</si>
  <si>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</si>
  <si>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</si>
  <si>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</si>
  <si>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</si>
  <si>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</si>
  <si>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</si>
  <si>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</si>
  <si>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원산지 표시 ◆
쌀:국내산 / 배추김치:배추(국내산),고춧가루(국내산) / 소고기 및 가공품:호주산 / 돼지고기 및 가공품:국내산 
두부(콩):수입산 명태(북어,코다리):러시아산 / 오리:중국산 / 고등어:국내산 / 갈치:모로코산 / 낙지,쭈꾸미:베트남산 
꽃게:중국산 / 참치캔(가다랑어):원양산 / 닭 및 가공품:별도표시 / 오징어:중국산 / 오징어가공품:별도표시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</si>
  <si>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r>
      <t xml:space="preserve">◆ 원산지 표시 ◆
쌀:국내산 / 배추김치:배추(국내산),고춧가루(국내산) / 소고기 및 가공품:호주산 / 돼지고기 및 가공품:국내산 
두부(콩):수입산 명태(북어,코다리):러시아산 / 오리:중국산 / 고등어:국내산 / 갈치:모로코산 / 낙지,쭈꾸미:베트남산 
꽃게:중국산 / 참치캔(가다랑어):원양산 / 닭 및 가공품:별도표시 / 오징어:중국산 / 오징어가공품:별도표시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</si>
  <si>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</si>
  <si>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포기김치</t>
  </si>
  <si>
    <t>유부장국</t>
    <phoneticPr fontId="28" type="noConversion"/>
  </si>
  <si>
    <t>메밀전병</t>
    <phoneticPr fontId="28" type="noConversion"/>
  </si>
  <si>
    <t>무말랭이무침</t>
    <phoneticPr fontId="28" type="noConversion"/>
  </si>
  <si>
    <t>포기김치</t>
    <phoneticPr fontId="28" type="noConversion"/>
  </si>
  <si>
    <t>닭볶음탕</t>
  </si>
  <si>
    <t>콩나물불고기</t>
  </si>
  <si>
    <t>양배추찜&amp;쌈장</t>
  </si>
  <si>
    <t>바지락칼국수</t>
    <phoneticPr fontId="28" type="noConversion"/>
  </si>
  <si>
    <t>추가밥</t>
    <phoneticPr fontId="28" type="noConversion"/>
  </si>
  <si>
    <t>닭갈비</t>
    <phoneticPr fontId="28" type="noConversion"/>
  </si>
  <si>
    <t>동그랑땡전</t>
    <phoneticPr fontId="28" type="noConversion"/>
  </si>
  <si>
    <t>두부양념조림</t>
    <phoneticPr fontId="28" type="noConversion"/>
  </si>
  <si>
    <t>미니새송이조림</t>
    <phoneticPr fontId="28" type="noConversion"/>
  </si>
  <si>
    <t>오복지무침</t>
    <phoneticPr fontId="28" type="noConversion"/>
  </si>
  <si>
    <t>연근조림</t>
    <phoneticPr fontId="28" type="noConversion"/>
  </si>
  <si>
    <t>깍두기</t>
  </si>
  <si>
    <t>굴소스해물볶음밥</t>
    <phoneticPr fontId="28" type="noConversion"/>
  </si>
  <si>
    <t>콩나물국</t>
  </si>
  <si>
    <t>들깨미역국</t>
    <phoneticPr fontId="28" type="noConversion"/>
  </si>
  <si>
    <t>팽이미소국</t>
  </si>
  <si>
    <t>크림스프</t>
    <phoneticPr fontId="28" type="noConversion"/>
  </si>
  <si>
    <t>돈육메추리알조림</t>
    <phoneticPr fontId="28" type="noConversion"/>
  </si>
  <si>
    <t>푸실리샐러드</t>
  </si>
  <si>
    <t>부추양파무침</t>
    <phoneticPr fontId="28" type="noConversion"/>
  </si>
  <si>
    <t>콩나물무침</t>
    <phoneticPr fontId="28" type="noConversion"/>
  </si>
  <si>
    <t>홍합무국</t>
  </si>
  <si>
    <t>떡갈비브로콜리조림</t>
  </si>
  <si>
    <t>순두부찌개</t>
  </si>
  <si>
    <t>오이고추쌈장무침</t>
    <phoneticPr fontId="28" type="noConversion"/>
  </si>
  <si>
    <t>비빔밥</t>
    <phoneticPr fontId="28" type="noConversion"/>
  </si>
  <si>
    <t>아욱된장국</t>
    <phoneticPr fontId="28" type="noConversion"/>
  </si>
  <si>
    <t>시래기된장국</t>
    <phoneticPr fontId="28" type="noConversion"/>
  </si>
  <si>
    <t>생선까스&amp;타르소스</t>
    <phoneticPr fontId="28" type="noConversion"/>
  </si>
  <si>
    <t>숙주나물</t>
    <phoneticPr fontId="28" type="noConversion"/>
  </si>
  <si>
    <t>사각어묵볶음</t>
    <phoneticPr fontId="28" type="noConversion"/>
  </si>
  <si>
    <t>오징어떡볶음</t>
    <phoneticPr fontId="28" type="noConversion"/>
  </si>
  <si>
    <t>해초무침</t>
    <phoneticPr fontId="28" type="noConversion"/>
  </si>
  <si>
    <t>돈육김치찌개</t>
    <phoneticPr fontId="28" type="noConversion"/>
  </si>
  <si>
    <t>깍두기</t>
    <phoneticPr fontId="28" type="noConversion"/>
  </si>
  <si>
    <t>포기김치</t>
    <phoneticPr fontId="28" type="noConversion"/>
  </si>
  <si>
    <t>콩나물국</t>
    <phoneticPr fontId="28" type="noConversion"/>
  </si>
  <si>
    <t>건새우무국</t>
    <phoneticPr fontId="28" type="noConversion"/>
  </si>
  <si>
    <t>도토리묵야채무침</t>
    <phoneticPr fontId="28" type="noConversion"/>
  </si>
  <si>
    <t>계란후라이</t>
    <phoneticPr fontId="28" type="noConversion"/>
  </si>
  <si>
    <t>요구르트</t>
    <phoneticPr fontId="28" type="noConversion"/>
  </si>
  <si>
    <t>우엉조림</t>
    <phoneticPr fontId="28" type="noConversion"/>
  </si>
  <si>
    <t>감자수제비국</t>
    <phoneticPr fontId="28" type="noConversion"/>
  </si>
  <si>
    <t>쫑상추겉절이</t>
    <phoneticPr fontId="28" type="noConversion"/>
  </si>
  <si>
    <t>부추전</t>
    <phoneticPr fontId="28" type="noConversion"/>
  </si>
  <si>
    <t>포기김치</t>
    <phoneticPr fontId="28" type="noConversion"/>
  </si>
  <si>
    <t>포기김치</t>
    <phoneticPr fontId="28" type="noConversion"/>
  </si>
  <si>
    <t>육개장</t>
    <phoneticPr fontId="28" type="noConversion"/>
  </si>
  <si>
    <t>근대된장국</t>
    <phoneticPr fontId="28" type="noConversion"/>
  </si>
  <si>
    <t>모듬어묵국</t>
    <phoneticPr fontId="28" type="noConversion"/>
  </si>
  <si>
    <t>얼갈이된장국</t>
    <phoneticPr fontId="28" type="noConversion"/>
  </si>
  <si>
    <t>브로컬리맛살볶음</t>
    <phoneticPr fontId="28" type="noConversion"/>
  </si>
  <si>
    <t>돈육간장불고기</t>
    <phoneticPr fontId="28" type="noConversion"/>
  </si>
  <si>
    <t>비엔나야채볶음</t>
    <phoneticPr fontId="28" type="noConversion"/>
  </si>
  <si>
    <t>옥수수전</t>
    <phoneticPr fontId="28" type="noConversion"/>
  </si>
  <si>
    <t>탕수육&amp;소스</t>
    <phoneticPr fontId="28" type="noConversion"/>
  </si>
  <si>
    <t>알감자버터구이</t>
    <phoneticPr fontId="28" type="noConversion"/>
  </si>
  <si>
    <t>모듬콩조림</t>
    <phoneticPr fontId="28" type="noConversion"/>
  </si>
  <si>
    <t>단무지무침</t>
    <phoneticPr fontId="28" type="noConversion"/>
  </si>
  <si>
    <t>미역줄기볶음</t>
    <phoneticPr fontId="28" type="noConversion"/>
  </si>
  <si>
    <t>돈육두루치기</t>
    <phoneticPr fontId="28" type="noConversion"/>
  </si>
  <si>
    <t>오징어무조림</t>
    <phoneticPr fontId="28" type="noConversion"/>
  </si>
  <si>
    <t>찜닭</t>
    <phoneticPr fontId="28" type="noConversion"/>
  </si>
  <si>
    <t>교자만두찜</t>
    <phoneticPr fontId="28" type="noConversion"/>
  </si>
  <si>
    <t>브로컬리&amp;초장</t>
    <phoneticPr fontId="28" type="noConversion"/>
  </si>
  <si>
    <t>게맛살볼튀김</t>
    <phoneticPr fontId="28" type="noConversion"/>
  </si>
  <si>
    <t>김구이</t>
    <phoneticPr fontId="28" type="noConversion"/>
  </si>
  <si>
    <t>명엽채볶음</t>
    <phoneticPr fontId="28" type="noConversion"/>
  </si>
  <si>
    <t>마늘쫑무침</t>
    <phoneticPr fontId="28" type="noConversion"/>
  </si>
  <si>
    <t>무생채</t>
    <phoneticPr fontId="28" type="noConversion"/>
  </si>
  <si>
    <t>오이지무침</t>
    <phoneticPr fontId="28" type="noConversion"/>
  </si>
  <si>
    <t>고추지무침</t>
    <phoneticPr fontId="28" type="noConversion"/>
  </si>
  <si>
    <t>무생채</t>
    <phoneticPr fontId="28" type="noConversion"/>
  </si>
  <si>
    <t>돈까스&amp;소스</t>
    <phoneticPr fontId="28" type="noConversion"/>
  </si>
  <si>
    <t>단호박샐러드</t>
    <phoneticPr fontId="28" type="noConversion"/>
  </si>
  <si>
    <t>청포묵김무침</t>
    <phoneticPr fontId="28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</si>
  <si>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 및 가공품:별도표시 / 오징어:중국산 / 오징어가공품:별도표시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0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</si>
  <si>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[2024년 9월] 에덴장애인종합복지관 식단표</t>
    <phoneticPr fontId="41" type="noConversion"/>
  </si>
  <si>
    <t>[2024년 9월] 에덴장애인종합복지관 식단표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</si>
</sst>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54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92">
    <xf numFmtId="0" fontId="0" fillId="0" borderId="0" xfId="0"/>
    <xf numFmtId="0" fontId="19" fillId="0" borderId="0" xfId="0" applyFont="1"/>
    <xf numFmtId="0" fontId="20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5" fillId="0" borderId="0" xfId="0" applyFont="1"/>
    <xf numFmtId="0" fontId="26" fillId="24" borderId="10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6" fillId="0" borderId="0" xfId="0" applyFont="1"/>
    <xf numFmtId="0" fontId="36" fillId="25" borderId="17" xfId="0" applyFont="1" applyFill="1" applyBorder="1" applyAlignment="1">
      <alignment horizontal="center" vertical="center" wrapText="1"/>
    </xf>
    <xf numFmtId="0" fontId="36" fillId="25" borderId="17" xfId="0" applyFont="1" applyFill="1" applyBorder="1" applyAlignment="1">
      <alignment horizontal="justify" vertical="center" wrapText="1"/>
    </xf>
    <xf numFmtId="0" fontId="36" fillId="25" borderId="32" xfId="0" applyFont="1" applyFill="1" applyBorder="1" applyAlignment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Border="1" applyAlignment="1">
      <alignment horizontal="center" vertical="center"/>
    </xf>
    <xf numFmtId="0" fontId="48" fillId="0" borderId="27" xfId="58" applyFont="1" applyBorder="1" applyAlignment="1">
      <alignment horizontal="center" vertical="center" shrinkToFit="1"/>
    </xf>
    <xf numFmtId="0" fontId="48" fillId="0" borderId="0" xfId="57" applyFont="1" applyAlignment="1">
      <alignment horizontal="center" vertical="center" shrinkToFit="1"/>
    </xf>
    <xf numFmtId="0" fontId="46" fillId="0" borderId="0" xfId="57" applyFont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 shrinkToFit="1"/>
    </xf>
    <xf numFmtId="0" fontId="46" fillId="0" borderId="11" xfId="57" applyFont="1" applyBorder="1" applyAlignment="1">
      <alignment horizontal="center" vertical="center"/>
    </xf>
    <xf numFmtId="0" fontId="48" fillId="0" borderId="0" xfId="58" applyFont="1" applyAlignment="1">
      <alignment horizontal="center" vertical="center" shrinkToFit="1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8" fillId="0" borderId="0" xfId="58" applyFont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5" fillId="25" borderId="12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37" fillId="26" borderId="24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39" fillId="26" borderId="26" xfId="0" applyFont="1" applyFill="1" applyBorder="1" applyAlignment="1">
      <alignment horizontal="center" vertical="center" wrapText="1"/>
    </xf>
    <xf numFmtId="0" fontId="39" fillId="26" borderId="11" xfId="0" applyFont="1" applyFill="1" applyBorder="1" applyAlignment="1">
      <alignment horizontal="center" vertical="center" wrapText="1"/>
    </xf>
    <xf numFmtId="0" fontId="39" fillId="26" borderId="28" xfId="0" applyFont="1" applyFill="1" applyBorder="1" applyAlignment="1">
      <alignment horizontal="center" vertical="center" wrapText="1"/>
    </xf>
    <xf numFmtId="0" fontId="51" fillId="26" borderId="28" xfId="0" applyFont="1" applyFill="1" applyBorder="1" applyAlignment="1">
      <alignment horizontal="center" vertical="center" wrapText="1"/>
    </xf>
    <xf numFmtId="0" fontId="35" fillId="25" borderId="42" xfId="0" applyFont="1" applyFill="1" applyBorder="1" applyAlignment="1">
      <alignment horizontal="center" vertical="center" wrapText="1"/>
    </xf>
    <xf numFmtId="0" fontId="39" fillId="28" borderId="11" xfId="0" applyFont="1" applyFill="1" applyBorder="1" applyAlignment="1">
      <alignment horizontal="center" vertical="center" wrapText="1"/>
    </xf>
    <xf numFmtId="0" fontId="39" fillId="26" borderId="16" xfId="0" applyFont="1" applyFill="1" applyBorder="1" applyAlignment="1">
      <alignment horizontal="center" vertical="center" wrapText="1"/>
    </xf>
    <xf numFmtId="0" fontId="26" fillId="24" borderId="43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5" fillId="25" borderId="45" xfId="0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39" fillId="26" borderId="48" xfId="0" applyFont="1" applyFill="1" applyBorder="1" applyAlignment="1">
      <alignment horizontal="center" vertical="center" wrapText="1"/>
    </xf>
    <xf numFmtId="0" fontId="51" fillId="26" borderId="49" xfId="0" applyFont="1" applyFill="1" applyBorder="1" applyAlignment="1">
      <alignment horizontal="center" vertical="center" wrapText="1"/>
    </xf>
    <xf numFmtId="0" fontId="47" fillId="28" borderId="51" xfId="57" applyFont="1" applyFill="1" applyBorder="1" applyAlignment="1">
      <alignment horizontal="center" vertical="center"/>
    </xf>
    <xf numFmtId="0" fontId="47" fillId="28" borderId="43" xfId="57" applyFont="1" applyFill="1" applyBorder="1" applyAlignment="1">
      <alignment horizontal="center" vertical="center"/>
    </xf>
    <xf numFmtId="0" fontId="47" fillId="27" borderId="48" xfId="57" applyFont="1" applyFill="1" applyBorder="1" applyAlignment="1">
      <alignment horizontal="center" vertical="center"/>
    </xf>
    <xf numFmtId="0" fontId="48" fillId="0" borderId="44" xfId="57" applyFont="1" applyBorder="1" applyAlignment="1">
      <alignment horizontal="center" vertical="center" shrinkToFit="1"/>
    </xf>
    <xf numFmtId="0" fontId="46" fillId="0" borderId="52" xfId="57" applyFont="1" applyBorder="1" applyAlignment="1">
      <alignment horizontal="center" vertical="center" shrinkToFit="1"/>
    </xf>
    <xf numFmtId="0" fontId="48" fillId="0" borderId="53" xfId="58" applyFont="1" applyBorder="1" applyAlignment="1">
      <alignment horizontal="center" vertical="center"/>
    </xf>
    <xf numFmtId="0" fontId="46" fillId="0" borderId="48" xfId="57" applyFont="1" applyBorder="1" applyAlignment="1">
      <alignment horizontal="center" vertical="center"/>
    </xf>
    <xf numFmtId="0" fontId="50" fillId="27" borderId="48" xfId="57" applyFont="1" applyFill="1" applyBorder="1" applyAlignment="1">
      <alignment horizontal="center" vertical="center"/>
    </xf>
    <xf numFmtId="0" fontId="46" fillId="0" borderId="44" xfId="57" applyFont="1" applyBorder="1" applyAlignment="1">
      <alignment horizontal="center" vertical="center"/>
    </xf>
    <xf numFmtId="0" fontId="48" fillId="0" borderId="52" xfId="58" applyFont="1" applyBorder="1" applyAlignment="1">
      <alignment horizontal="center" vertical="center" shrinkToFit="1"/>
    </xf>
    <xf numFmtId="0" fontId="48" fillId="0" borderId="53" xfId="58" applyFont="1" applyBorder="1" applyAlignment="1">
      <alignment horizontal="center" vertical="center" shrinkToFit="1"/>
    </xf>
    <xf numFmtId="0" fontId="48" fillId="0" borderId="11" xfId="58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wrapText="1"/>
    </xf>
    <xf numFmtId="0" fontId="19" fillId="0" borderId="25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44" fillId="0" borderId="37" xfId="57" applyFont="1" applyBorder="1" applyAlignment="1">
      <alignment horizontal="center" vertical="center" wrapText="1"/>
    </xf>
    <xf numFmtId="0" fontId="44" fillId="0" borderId="0" xfId="57" applyFont="1" applyAlignment="1">
      <alignment horizontal="center" vertical="center" wrapText="1"/>
    </xf>
    <xf numFmtId="0" fontId="44" fillId="0" borderId="46" xfId="57" applyFont="1" applyBorder="1" applyAlignment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50" xfId="57" applyFont="1" applyBorder="1" applyAlignment="1">
      <alignment horizontal="center" vertical="center" wrapText="1"/>
    </xf>
    <xf numFmtId="0" fontId="53" fillId="0" borderId="40" xfId="57" applyFont="1" applyBorder="1" applyAlignment="1">
      <alignment horizontal="center" vertical="center"/>
    </xf>
    <xf numFmtId="0" fontId="45" fillId="0" borderId="41" xfId="57" applyFont="1" applyBorder="1" applyAlignment="1">
      <alignment horizontal="center" vertical="center"/>
    </xf>
    <xf numFmtId="0" fontId="47" fillId="0" borderId="34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7" fillId="0" borderId="36" xfId="57" applyFont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</cellXfs>
  <cellStyles count="60">
    <cellStyle name="20% - 강조색1" xfId="1" xr:uid="{00000000-0005-0000-0000-000000000000}"/>
    <cellStyle name="20% - 강조색2" xfId="2" xr:uid="{00000000-0005-0000-0000-000001000000}"/>
    <cellStyle name="20% - 강조색3" xfId="3" xr:uid="{00000000-0005-0000-0000-000002000000}"/>
    <cellStyle name="20% - 강조색4" xfId="4" xr:uid="{00000000-0005-0000-0000-000003000000}"/>
    <cellStyle name="20% - 강조색5" xfId="5" xr:uid="{00000000-0005-0000-0000-000004000000}"/>
    <cellStyle name="20% - 강조색6" xfId="6" xr:uid="{00000000-0005-0000-0000-000005000000}"/>
    <cellStyle name="40% - 강조색1" xfId="7" xr:uid="{00000000-0005-0000-0000-000006000000}"/>
    <cellStyle name="40% - 강조색2" xfId="8" xr:uid="{00000000-0005-0000-0000-000007000000}"/>
    <cellStyle name="40% - 강조색3" xfId="9" xr:uid="{00000000-0005-0000-0000-000008000000}"/>
    <cellStyle name="40% - 강조색4" xfId="10" xr:uid="{00000000-0005-0000-0000-000009000000}"/>
    <cellStyle name="40% - 강조색5" xfId="11" xr:uid="{00000000-0005-0000-0000-00000A000000}"/>
    <cellStyle name="40% - 강조색6" xfId="12" xr:uid="{00000000-0005-0000-0000-00000B000000}"/>
    <cellStyle name="60% - 강조색1" xfId="13" xr:uid="{00000000-0005-0000-0000-00000C000000}"/>
    <cellStyle name="60% - 강조색2" xfId="14" xr:uid="{00000000-0005-0000-0000-00000D000000}"/>
    <cellStyle name="60% - 강조색3" xfId="15" xr:uid="{00000000-0005-0000-0000-00000E000000}"/>
    <cellStyle name="60% - 강조색4" xfId="16" xr:uid="{00000000-0005-0000-0000-00000F000000}"/>
    <cellStyle name="60% - 강조색5" xfId="17" xr:uid="{00000000-0005-0000-0000-000010000000}"/>
    <cellStyle name="60% - 강조색6" xfId="18" xr:uid="{00000000-0005-0000-0000-000011000000}"/>
    <cellStyle name="강조색1" xfId="19" xr:uid="{00000000-0005-0000-0000-000012000000}"/>
    <cellStyle name="강조색2" xfId="20" xr:uid="{00000000-0005-0000-0000-000013000000}"/>
    <cellStyle name="강조색3" xfId="21" xr:uid="{00000000-0005-0000-0000-000014000000}"/>
    <cellStyle name="강조색4" xfId="22" xr:uid="{00000000-0005-0000-0000-000015000000}"/>
    <cellStyle name="강조색5" xfId="23" xr:uid="{00000000-0005-0000-0000-000016000000}"/>
    <cellStyle name="강조색6" xfId="24" xr:uid="{00000000-0005-0000-0000-000017000000}"/>
    <cellStyle name="경고문" xfId="25" xr:uid="{00000000-0005-0000-0000-000018000000}"/>
    <cellStyle name="계산" xfId="26" xr:uid="{00000000-0005-0000-0000-000019000000}"/>
    <cellStyle name="나쁨" xfId="27" xr:uid="{00000000-0005-0000-0000-00001A000000}"/>
    <cellStyle name="메모" xfId="28" xr:uid="{00000000-0005-0000-0000-00001B000000}"/>
    <cellStyle name="보통" xfId="29" xr:uid="{00000000-0005-0000-0000-00001C000000}"/>
    <cellStyle name="설명 텍스트" xfId="30" xr:uid="{00000000-0005-0000-0000-00001D000000}"/>
    <cellStyle name="셀 확인" xfId="31" xr:uid="{00000000-0005-0000-0000-00001E000000}"/>
    <cellStyle name="쉼표 [0] 2" xfId="32" xr:uid="{00000000-0005-0000-0000-00001F000000}"/>
    <cellStyle name="스타일 1" xfId="33" xr:uid="{00000000-0005-0000-0000-000020000000}"/>
    <cellStyle name="연결된 셀" xfId="34" xr:uid="{00000000-0005-0000-0000-000021000000}"/>
    <cellStyle name="요약" xfId="35" xr:uid="{00000000-0005-0000-0000-000022000000}"/>
    <cellStyle name="입력" xfId="36" xr:uid="{00000000-0005-0000-0000-000023000000}"/>
    <cellStyle name="제목" xfId="37" xr:uid="{00000000-0005-0000-0000-000024000000}"/>
    <cellStyle name="제목 1" xfId="38" xr:uid="{00000000-0005-0000-0000-000025000000}"/>
    <cellStyle name="제목 2" xfId="39" xr:uid="{00000000-0005-0000-0000-000026000000}"/>
    <cellStyle name="제목 3" xfId="40" xr:uid="{00000000-0005-0000-0000-000027000000}"/>
    <cellStyle name="제목 4" xfId="41" xr:uid="{00000000-0005-0000-0000-000028000000}"/>
    <cellStyle name="좋음" xfId="42" xr:uid="{00000000-0005-0000-0000-000029000000}"/>
    <cellStyle name="출력" xfId="43" xr:uid="{00000000-0005-0000-0000-00002A000000}"/>
    <cellStyle name="표준" xfId="0" builtinId="0"/>
    <cellStyle name="표준 10" xfId="44" xr:uid="{00000000-0005-0000-0000-00002C000000}"/>
    <cellStyle name="표준 11" xfId="45" xr:uid="{00000000-0005-0000-0000-00002D000000}"/>
    <cellStyle name="표준 12" xfId="57" xr:uid="{00000000-0005-0000-0000-00002E000000}"/>
    <cellStyle name="표준 2" xfId="46" xr:uid="{00000000-0005-0000-0000-00002F000000}"/>
    <cellStyle name="표준 2 2" xfId="59" xr:uid="{00000000-0005-0000-0000-000030000000}"/>
    <cellStyle name="표준 2 4" xfId="47" xr:uid="{00000000-0005-0000-0000-000031000000}"/>
    <cellStyle name="표준 2 5" xfId="48" xr:uid="{00000000-0005-0000-0000-000032000000}"/>
    <cellStyle name="표준 3" xfId="49" xr:uid="{00000000-0005-0000-0000-000033000000}"/>
    <cellStyle name="표준 3 2" xfId="58" xr:uid="{00000000-0005-0000-0000-000034000000}"/>
    <cellStyle name="표준 4" xfId="50" xr:uid="{00000000-0005-0000-0000-000035000000}"/>
    <cellStyle name="표준 5" xfId="51" xr:uid="{00000000-0005-0000-0000-000036000000}"/>
    <cellStyle name="표준 6" xfId="52" xr:uid="{00000000-0005-0000-0000-000037000000}"/>
    <cellStyle name="표준 7" xfId="53" xr:uid="{00000000-0005-0000-0000-000038000000}"/>
    <cellStyle name="표준 7 2" xfId="56" xr:uid="{00000000-0005-0000-0000-000039000000}"/>
    <cellStyle name="표준 8" xfId="54" xr:uid="{00000000-0005-0000-0000-00003A000000}"/>
    <cellStyle name="표준 9" xfId="55" xr:uid="{00000000-0005-0000-0000-00003B000000}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9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1074132</xdr:rowOff>
    </xdr:from>
    <xdr:to>
      <xdr:col>5</xdr:col>
      <xdr:colOff>508805</xdr:colOff>
      <xdr:row>48</xdr:row>
      <xdr:rowOff>1245582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3763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25</xdr:row>
      <xdr:rowOff>38100</xdr:rowOff>
    </xdr:from>
    <xdr:to>
      <xdr:col>4</xdr:col>
      <xdr:colOff>1645920</xdr:colOff>
      <xdr:row>31</xdr:row>
      <xdr:rowOff>175260</xdr:rowOff>
    </xdr:to>
    <xdr:pic>
      <xdr:nvPicPr>
        <xdr:cNvPr id="6" name="그림 70" descr="329459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1" y="5638800"/>
          <a:ext cx="4975859" cy="164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582930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8890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</xdr:colOff>
      <xdr:row>29</xdr:row>
      <xdr:rowOff>480060</xdr:rowOff>
    </xdr:from>
    <xdr:to>
      <xdr:col>4</xdr:col>
      <xdr:colOff>535305</xdr:colOff>
      <xdr:row>29</xdr:row>
      <xdr:rowOff>651510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</xdr:row>
      <xdr:rowOff>38100</xdr:rowOff>
    </xdr:from>
    <xdr:to>
      <xdr:col>3</xdr:col>
      <xdr:colOff>1234440</xdr:colOff>
      <xdr:row>9</xdr:row>
      <xdr:rowOff>198120</xdr:rowOff>
    </xdr:to>
    <xdr:pic>
      <xdr:nvPicPr>
        <xdr:cNvPr id="6" name="그림 70" descr="329459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188720"/>
          <a:ext cx="3726180" cy="166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K49"/>
  <sheetViews>
    <sheetView showGridLines="0" tabSelected="1" view="pageBreakPreview" zoomScaleSheetLayoutView="100" workbookViewId="0">
      <selection activeCell="C9" sqref="C9"/>
    </sheetView>
  </sheetViews>
  <sheetFormatPr defaultColWidth="8.88671875" defaultRowHeight="13.5"/>
  <cols>
    <col min="1" max="1" width="1.5546875" style="1" customWidth="1"/>
    <col min="2" max="2" width="5.77734375" style="1" customWidth="1"/>
    <col min="3" max="6" width="22.109375" style="1" customWidth="1"/>
    <col min="7" max="7" width="23.21875" style="1" customWidth="1"/>
    <col min="8" max="8" width="1.5546875" style="1" customWidth="1"/>
    <col min="9" max="16384" width="8.88671875" style="1"/>
  </cols>
  <sheetData>
    <row r="5" spans="2:7" ht="8.25" customHeight="1" thickBot="1"/>
    <row r="6" spans="2:7" s="5" customFormat="1" ht="1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5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6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0" t="s">
        <v>7</v>
      </c>
      <c r="G8" s="57" t="s">
        <v>0</v>
      </c>
    </row>
    <row r="9" spans="2:7" s="16" customFormat="1" ht="24.95" customHeight="1" thickBot="1">
      <c r="B9" s="18" t="s">
        <v>3</v>
      </c>
      <c r="C9" s="52">
        <v>2</v>
      </c>
      <c r="D9" s="41">
        <f>C9+1</f>
        <v>3</v>
      </c>
      <c r="E9" s="41">
        <f t="shared" ref="E9:F9" si="0">D9+1</f>
        <v>4</v>
      </c>
      <c r="F9" s="41">
        <f t="shared" si="0"/>
        <v>5</v>
      </c>
      <c r="G9" s="58">
        <f>F9+1</f>
        <v>6</v>
      </c>
    </row>
    <row r="10" spans="2:7" ht="20.100000000000001" customHeight="1">
      <c r="B10" s="77" t="s">
        <v>4</v>
      </c>
      <c r="C10" s="43" t="s">
        <v>38</v>
      </c>
      <c r="D10" s="44" t="s">
        <v>38</v>
      </c>
      <c r="E10" s="44" t="s">
        <v>47</v>
      </c>
      <c r="F10" s="42" t="s">
        <v>38</v>
      </c>
      <c r="G10" s="59" t="s">
        <v>38</v>
      </c>
    </row>
    <row r="11" spans="2:7" ht="20.100000000000001" customHeight="1">
      <c r="B11" s="78"/>
      <c r="C11" s="43" t="s">
        <v>71</v>
      </c>
      <c r="D11" s="42" t="s">
        <v>81</v>
      </c>
      <c r="E11" s="44" t="s">
        <v>48</v>
      </c>
      <c r="F11" s="42" t="s">
        <v>80</v>
      </c>
      <c r="G11" s="59" t="s">
        <v>77</v>
      </c>
    </row>
    <row r="12" spans="2:7" ht="20.100000000000001" customHeight="1">
      <c r="B12" s="78"/>
      <c r="C12" s="43" t="s">
        <v>49</v>
      </c>
      <c r="D12" s="42" t="s">
        <v>72</v>
      </c>
      <c r="E12" s="44" t="s">
        <v>41</v>
      </c>
      <c r="F12" s="44" t="s">
        <v>75</v>
      </c>
      <c r="G12" s="59" t="s">
        <v>50</v>
      </c>
    </row>
    <row r="13" spans="2:7" ht="20.100000000000001" customHeight="1">
      <c r="B13" s="78"/>
      <c r="C13" s="43" t="s">
        <v>74</v>
      </c>
      <c r="D13" s="42" t="s">
        <v>51</v>
      </c>
      <c r="E13" s="44" t="s">
        <v>85</v>
      </c>
      <c r="F13" s="44" t="s">
        <v>52</v>
      </c>
      <c r="G13" s="59" t="s">
        <v>82</v>
      </c>
    </row>
    <row r="14" spans="2:7" ht="20.100000000000001" customHeight="1">
      <c r="B14" s="78"/>
      <c r="C14" s="43" t="s">
        <v>113</v>
      </c>
      <c r="D14" s="42" t="s">
        <v>73</v>
      </c>
      <c r="E14" s="44" t="s">
        <v>53</v>
      </c>
      <c r="F14" s="42" t="s">
        <v>76</v>
      </c>
      <c r="G14" s="59" t="s">
        <v>54</v>
      </c>
    </row>
    <row r="15" spans="2:7" ht="20.100000000000001" customHeight="1">
      <c r="B15" s="79"/>
      <c r="C15" s="46" t="s">
        <v>39</v>
      </c>
      <c r="D15" s="12" t="s">
        <v>79</v>
      </c>
      <c r="E15" s="12" t="s">
        <v>43</v>
      </c>
      <c r="F15" s="47" t="s">
        <v>39</v>
      </c>
      <c r="G15" s="60" t="s">
        <v>78</v>
      </c>
    </row>
    <row r="16" spans="2:7" ht="20.100000000000001" customHeight="1" thickBot="1">
      <c r="B16" s="45" t="s">
        <v>34</v>
      </c>
      <c r="C16" s="48">
        <v>545</v>
      </c>
      <c r="D16" s="49">
        <v>557</v>
      </c>
      <c r="E16" s="49">
        <v>518</v>
      </c>
      <c r="F16" s="49">
        <v>548</v>
      </c>
      <c r="G16" s="61">
        <v>533</v>
      </c>
    </row>
    <row r="17" spans="2:11" s="16" customFormat="1" ht="24.95" customHeight="1" thickBot="1">
      <c r="B17" s="19" t="s">
        <v>3</v>
      </c>
      <c r="C17" s="52">
        <f>G9+3</f>
        <v>9</v>
      </c>
      <c r="D17" s="41">
        <f>C17+1</f>
        <v>10</v>
      </c>
      <c r="E17" s="41">
        <f t="shared" ref="E17:F17" si="1">D17+1</f>
        <v>11</v>
      </c>
      <c r="F17" s="41">
        <f t="shared" si="1"/>
        <v>12</v>
      </c>
      <c r="G17" s="58">
        <f>F17+1</f>
        <v>13</v>
      </c>
    </row>
    <row r="18" spans="2:11" ht="20.100000000000001" customHeight="1">
      <c r="B18" s="78" t="s">
        <v>4</v>
      </c>
      <c r="C18" s="43" t="s">
        <v>38</v>
      </c>
      <c r="D18" s="44" t="s">
        <v>38</v>
      </c>
      <c r="E18" s="44" t="s">
        <v>69</v>
      </c>
      <c r="F18" s="42" t="s">
        <v>38</v>
      </c>
      <c r="G18" s="59" t="s">
        <v>38</v>
      </c>
    </row>
    <row r="19" spans="2:11" ht="20.100000000000001" customHeight="1">
      <c r="B19" s="78"/>
      <c r="C19" s="43" t="s">
        <v>93</v>
      </c>
      <c r="D19" s="44" t="s">
        <v>91</v>
      </c>
      <c r="E19" s="44" t="s">
        <v>40</v>
      </c>
      <c r="F19" s="42" t="s">
        <v>86</v>
      </c>
      <c r="G19" s="59" t="s">
        <v>94</v>
      </c>
    </row>
    <row r="20" spans="2:11" ht="20.100000000000001" customHeight="1">
      <c r="B20" s="78"/>
      <c r="C20" s="43" t="s">
        <v>45</v>
      </c>
      <c r="D20" s="44" t="s">
        <v>97</v>
      </c>
      <c r="E20" s="44" t="s">
        <v>83</v>
      </c>
      <c r="F20" s="44" t="s">
        <v>44</v>
      </c>
      <c r="G20" s="59" t="s">
        <v>96</v>
      </c>
    </row>
    <row r="21" spans="2:11" ht="20.100000000000001" customHeight="1">
      <c r="B21" s="78"/>
      <c r="C21" s="43" t="s">
        <v>46</v>
      </c>
      <c r="D21" s="44" t="s">
        <v>98</v>
      </c>
      <c r="E21" s="44" t="s">
        <v>42</v>
      </c>
      <c r="F21" s="44" t="s">
        <v>95</v>
      </c>
      <c r="G21" s="59" t="s">
        <v>88</v>
      </c>
    </row>
    <row r="22" spans="2:11" ht="20.100000000000001" customHeight="1">
      <c r="B22" s="78"/>
      <c r="C22" s="43" t="s">
        <v>114</v>
      </c>
      <c r="D22" s="44" t="s">
        <v>68</v>
      </c>
      <c r="E22" s="44" t="s">
        <v>84</v>
      </c>
      <c r="F22" s="42" t="s">
        <v>112</v>
      </c>
      <c r="G22" s="59" t="s">
        <v>87</v>
      </c>
    </row>
    <row r="23" spans="2:11" ht="20.100000000000001" customHeight="1">
      <c r="B23" s="79"/>
      <c r="C23" s="46" t="s">
        <v>39</v>
      </c>
      <c r="D23" s="12" t="s">
        <v>55</v>
      </c>
      <c r="E23" s="12" t="s">
        <v>43</v>
      </c>
      <c r="F23" s="12" t="s">
        <v>39</v>
      </c>
      <c r="G23" s="60" t="s">
        <v>39</v>
      </c>
    </row>
    <row r="24" spans="2:11" ht="20.100000000000001" customHeight="1" thickBot="1">
      <c r="B24" s="45" t="s">
        <v>15</v>
      </c>
      <c r="C24" s="48">
        <v>557</v>
      </c>
      <c r="D24" s="50">
        <v>593</v>
      </c>
      <c r="E24" s="54">
        <v>543</v>
      </c>
      <c r="F24" s="53">
        <v>551</v>
      </c>
      <c r="G24" s="61">
        <v>589</v>
      </c>
    </row>
    <row r="25" spans="2:11" s="16" customFormat="1" ht="24.95" customHeight="1" thickBot="1">
      <c r="B25" s="17" t="s">
        <v>3</v>
      </c>
      <c r="C25" s="52">
        <f>G17+3</f>
        <v>16</v>
      </c>
      <c r="D25" s="41">
        <f>C25+1</f>
        <v>17</v>
      </c>
      <c r="E25" s="41">
        <f t="shared" ref="E25:F25" si="2">D25+1</f>
        <v>18</v>
      </c>
      <c r="F25" s="41">
        <f t="shared" si="2"/>
        <v>19</v>
      </c>
      <c r="G25" s="58">
        <f>F25+1</f>
        <v>20</v>
      </c>
      <c r="K25" s="1"/>
    </row>
    <row r="26" spans="2:11" ht="20.100000000000001" customHeight="1">
      <c r="B26" s="78" t="s">
        <v>4</v>
      </c>
      <c r="C26" s="43"/>
      <c r="D26" s="44"/>
      <c r="E26" s="44"/>
      <c r="F26" s="42" t="s">
        <v>38</v>
      </c>
      <c r="G26" s="59" t="s">
        <v>38</v>
      </c>
    </row>
    <row r="27" spans="2:11" ht="20.100000000000001" customHeight="1">
      <c r="B27" s="78"/>
      <c r="C27" s="43"/>
      <c r="D27" s="42"/>
      <c r="E27" s="44"/>
      <c r="F27" s="42" t="s">
        <v>92</v>
      </c>
      <c r="G27" s="59" t="s">
        <v>65</v>
      </c>
    </row>
    <row r="28" spans="2:11" ht="20.100000000000001" customHeight="1">
      <c r="B28" s="78"/>
      <c r="C28" s="43"/>
      <c r="D28" s="42"/>
      <c r="E28" s="44"/>
      <c r="F28" s="42" t="s">
        <v>66</v>
      </c>
      <c r="G28" s="59" t="s">
        <v>99</v>
      </c>
    </row>
    <row r="29" spans="2:11" ht="20.100000000000001" customHeight="1">
      <c r="B29" s="78"/>
      <c r="C29" s="43"/>
      <c r="D29" s="42"/>
      <c r="E29" s="44"/>
      <c r="F29" s="42" t="s">
        <v>100</v>
      </c>
      <c r="G29" s="59" t="s">
        <v>103</v>
      </c>
    </row>
    <row r="30" spans="2:11" ht="20.100000000000001" customHeight="1">
      <c r="B30" s="78"/>
      <c r="C30" s="43"/>
      <c r="D30" s="42"/>
      <c r="E30" s="44"/>
      <c r="F30" s="42" t="s">
        <v>115</v>
      </c>
      <c r="G30" s="59" t="s">
        <v>102</v>
      </c>
    </row>
    <row r="31" spans="2:11" ht="20.100000000000001" customHeight="1">
      <c r="B31" s="79"/>
      <c r="C31" s="12"/>
      <c r="D31" s="12"/>
      <c r="E31" s="12"/>
      <c r="F31" s="47" t="s">
        <v>89</v>
      </c>
      <c r="G31" s="60" t="s">
        <v>90</v>
      </c>
    </row>
    <row r="32" spans="2:11" ht="20.100000000000001" customHeight="1" thickBot="1">
      <c r="B32" s="45" t="s">
        <v>15</v>
      </c>
      <c r="C32" s="49"/>
      <c r="D32" s="49"/>
      <c r="E32" s="49"/>
      <c r="F32" s="49">
        <v>565</v>
      </c>
      <c r="G32" s="61">
        <v>585</v>
      </c>
    </row>
    <row r="33" spans="2:11" s="16" customFormat="1" ht="24.95" customHeight="1" thickBot="1">
      <c r="B33" s="17" t="s">
        <v>3</v>
      </c>
      <c r="C33" s="52">
        <f>G25+3</f>
        <v>23</v>
      </c>
      <c r="D33" s="41">
        <f>C33+1</f>
        <v>24</v>
      </c>
      <c r="E33" s="41">
        <f t="shared" ref="E33:F33" si="3">D33+1</f>
        <v>25</v>
      </c>
      <c r="F33" s="41">
        <f t="shared" si="3"/>
        <v>26</v>
      </c>
      <c r="G33" s="58">
        <f>F33+1</f>
        <v>27</v>
      </c>
      <c r="K33" s="1"/>
    </row>
    <row r="34" spans="2:11" ht="20.100000000000001" customHeight="1">
      <c r="B34" s="78" t="s">
        <v>4</v>
      </c>
      <c r="C34" s="43" t="s">
        <v>38</v>
      </c>
      <c r="D34" s="42" t="s">
        <v>38</v>
      </c>
      <c r="E34" s="44" t="s">
        <v>56</v>
      </c>
      <c r="F34" s="42" t="s">
        <v>38</v>
      </c>
      <c r="G34" s="59" t="s">
        <v>38</v>
      </c>
    </row>
    <row r="35" spans="2:11" ht="20.100000000000001" customHeight="1">
      <c r="B35" s="78"/>
      <c r="C35" s="43" t="s">
        <v>57</v>
      </c>
      <c r="D35" s="42" t="s">
        <v>58</v>
      </c>
      <c r="E35" s="44" t="s">
        <v>59</v>
      </c>
      <c r="F35" s="44" t="s">
        <v>70</v>
      </c>
      <c r="G35" s="59" t="s">
        <v>60</v>
      </c>
    </row>
    <row r="36" spans="2:11" ht="20.100000000000001" customHeight="1">
      <c r="B36" s="78"/>
      <c r="C36" s="43" t="s">
        <v>105</v>
      </c>
      <c r="D36" s="42" t="s">
        <v>61</v>
      </c>
      <c r="E36" s="44" t="s">
        <v>107</v>
      </c>
      <c r="F36" s="44" t="s">
        <v>104</v>
      </c>
      <c r="G36" s="59" t="s">
        <v>117</v>
      </c>
    </row>
    <row r="37" spans="2:11" ht="20.100000000000001" customHeight="1">
      <c r="B37" s="78"/>
      <c r="C37" s="43" t="s">
        <v>109</v>
      </c>
      <c r="D37" s="42" t="s">
        <v>111</v>
      </c>
      <c r="E37" s="44" t="s">
        <v>62</v>
      </c>
      <c r="F37" s="44" t="s">
        <v>101</v>
      </c>
      <c r="G37" s="59" t="s">
        <v>118</v>
      </c>
    </row>
    <row r="38" spans="2:11" ht="20.100000000000001" customHeight="1">
      <c r="B38" s="78"/>
      <c r="C38" s="43" t="s">
        <v>110</v>
      </c>
      <c r="D38" s="42" t="s">
        <v>116</v>
      </c>
      <c r="E38" s="44" t="s">
        <v>84</v>
      </c>
      <c r="F38" s="44" t="s">
        <v>63</v>
      </c>
      <c r="G38" s="59" t="s">
        <v>64</v>
      </c>
    </row>
    <row r="39" spans="2:11" ht="20.100000000000001" customHeight="1">
      <c r="B39" s="79"/>
      <c r="C39" s="12" t="s">
        <v>39</v>
      </c>
      <c r="D39" s="47" t="s">
        <v>39</v>
      </c>
      <c r="E39" s="12" t="s">
        <v>39</v>
      </c>
      <c r="F39" s="12" t="s">
        <v>39</v>
      </c>
      <c r="G39" s="60" t="s">
        <v>43</v>
      </c>
    </row>
    <row r="40" spans="2:11" ht="20.100000000000001" customHeight="1" thickBot="1">
      <c r="B40" s="45" t="s">
        <v>15</v>
      </c>
      <c r="C40" s="49">
        <v>544</v>
      </c>
      <c r="D40" s="50">
        <v>559</v>
      </c>
      <c r="E40" s="49">
        <v>588</v>
      </c>
      <c r="F40" s="53">
        <v>585</v>
      </c>
      <c r="G40" s="61">
        <v>612</v>
      </c>
    </row>
    <row r="41" spans="2:11" s="16" customFormat="1" ht="24.95" customHeight="1" thickBot="1">
      <c r="B41" s="17" t="s">
        <v>3</v>
      </c>
      <c r="C41" s="52">
        <f>G33+3</f>
        <v>30</v>
      </c>
      <c r="D41" s="41"/>
      <c r="E41" s="41"/>
      <c r="F41" s="41"/>
      <c r="G41" s="58"/>
    </row>
    <row r="42" spans="2:11" ht="20.100000000000001" customHeight="1">
      <c r="B42" s="78" t="s">
        <v>4</v>
      </c>
      <c r="C42" s="43" t="s">
        <v>38</v>
      </c>
      <c r="D42" s="44"/>
      <c r="E42" s="44"/>
      <c r="F42" s="42"/>
      <c r="G42" s="59"/>
    </row>
    <row r="43" spans="2:11" ht="20.100000000000001" customHeight="1">
      <c r="B43" s="78"/>
      <c r="C43" s="43" t="s">
        <v>67</v>
      </c>
      <c r="D43" s="44"/>
      <c r="E43" s="44"/>
      <c r="F43" s="42"/>
      <c r="G43" s="59"/>
    </row>
    <row r="44" spans="2:11" ht="20.100000000000001" customHeight="1">
      <c r="B44" s="78"/>
      <c r="C44" s="43" t="s">
        <v>106</v>
      </c>
      <c r="D44" s="44"/>
      <c r="E44" s="44"/>
      <c r="F44" s="44"/>
      <c r="G44" s="59"/>
    </row>
    <row r="45" spans="2:11" ht="20.100000000000001" customHeight="1">
      <c r="B45" s="78"/>
      <c r="C45" s="43" t="s">
        <v>119</v>
      </c>
      <c r="D45" s="44"/>
      <c r="E45" s="44"/>
      <c r="F45" s="42"/>
      <c r="G45" s="59"/>
    </row>
    <row r="46" spans="2:11" ht="20.100000000000001" customHeight="1">
      <c r="B46" s="78"/>
      <c r="C46" s="43" t="s">
        <v>108</v>
      </c>
      <c r="D46" s="44"/>
      <c r="E46" s="44"/>
      <c r="F46" s="42"/>
      <c r="G46" s="59"/>
    </row>
    <row r="47" spans="2:11" ht="20.100000000000001" customHeight="1">
      <c r="B47" s="79"/>
      <c r="C47" s="46" t="s">
        <v>39</v>
      </c>
      <c r="D47" s="12"/>
      <c r="E47" s="12"/>
      <c r="F47" s="47"/>
      <c r="G47" s="60"/>
    </row>
    <row r="48" spans="2:11" ht="20.100000000000001" customHeight="1" thickBot="1">
      <c r="B48" s="45" t="s">
        <v>15</v>
      </c>
      <c r="C48" s="50">
        <v>530</v>
      </c>
      <c r="D48" s="50"/>
      <c r="E48" s="54"/>
      <c r="F48" s="51"/>
      <c r="G48" s="62"/>
    </row>
    <row r="49" spans="2:7" ht="133.5" customHeight="1">
      <c r="B49" s="75" t="s">
        <v>120</v>
      </c>
      <c r="C49" s="76"/>
      <c r="D49" s="76"/>
      <c r="E49" s="76"/>
      <c r="F49" s="76"/>
      <c r="G49" s="76"/>
    </row>
  </sheetData>
  <autoFilter ref="A5:G49" xr:uid="{00000000-0009-0000-0000-000000000000}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zoomScaleSheetLayoutView="80" workbookViewId="0">
      <selection activeCell="A4" sqref="A4:A9"/>
    </sheetView>
  </sheetViews>
  <sheetFormatPr defaultColWidth="8.88671875" defaultRowHeight="16.5"/>
  <cols>
    <col min="1" max="1" width="9.44140625" style="31" customWidth="1"/>
    <col min="2" max="6" width="16.5546875" style="20" customWidth="1"/>
    <col min="7" max="16384" width="8.88671875" style="20"/>
  </cols>
  <sheetData>
    <row r="1" spans="1:13" ht="51" customHeight="1" thickBot="1">
      <c r="A1" s="86" t="s">
        <v>121</v>
      </c>
      <c r="B1" s="87"/>
      <c r="C1" s="87"/>
      <c r="D1" s="87"/>
      <c r="E1" s="87"/>
      <c r="F1" s="87"/>
    </row>
    <row r="2" spans="1:13" ht="20.100000000000001" customHeight="1">
      <c r="A2" s="37" t="s">
        <v>16</v>
      </c>
      <c r="B2" s="38" t="s">
        <v>17</v>
      </c>
      <c r="C2" s="38" t="s">
        <v>18</v>
      </c>
      <c r="D2" s="38" t="s">
        <v>19</v>
      </c>
      <c r="E2" s="38" t="s">
        <v>20</v>
      </c>
      <c r="F2" s="64" t="s">
        <v>21</v>
      </c>
    </row>
    <row r="3" spans="1:13" ht="20.100000000000001" customHeight="1">
      <c r="A3" s="33" t="s">
        <v>22</v>
      </c>
      <c r="B3" s="21">
        <f>'9월'!C9</f>
        <v>2</v>
      </c>
      <c r="C3" s="21">
        <f>'9월'!D9</f>
        <v>3</v>
      </c>
      <c r="D3" s="21">
        <f>'9월'!E9</f>
        <v>4</v>
      </c>
      <c r="E3" s="21">
        <f>'9월'!F9</f>
        <v>5</v>
      </c>
      <c r="F3" s="65">
        <f>'9월'!G9</f>
        <v>6</v>
      </c>
    </row>
    <row r="4" spans="1:13" ht="20.100000000000001" customHeight="1">
      <c r="A4" s="88" t="s">
        <v>23</v>
      </c>
      <c r="B4" s="22" t="str">
        <f>'9월'!C10</f>
        <v>잡곡밥</v>
      </c>
      <c r="C4" s="22" t="str">
        <f>'9월'!D10</f>
        <v>잡곡밥</v>
      </c>
      <c r="D4" s="22" t="str">
        <f>'9월'!E10</f>
        <v>바지락칼국수</v>
      </c>
      <c r="E4" s="22" t="str">
        <f>'9월'!F10</f>
        <v>잡곡밥</v>
      </c>
      <c r="F4" s="71" t="str">
        <f>'9월'!G10</f>
        <v>잡곡밥</v>
      </c>
    </row>
    <row r="5" spans="1:13" ht="20.100000000000001" customHeight="1">
      <c r="A5" s="89"/>
      <c r="B5" s="23" t="str">
        <f>'9월'!C11</f>
        <v>시래기된장국</v>
      </c>
      <c r="C5" s="23" t="str">
        <f>'9월'!D11</f>
        <v>건새우무국</v>
      </c>
      <c r="D5" s="23" t="str">
        <f>'9월'!E11</f>
        <v>추가밥</v>
      </c>
      <c r="E5" s="23" t="str">
        <f>'9월'!F11</f>
        <v>콩나물국</v>
      </c>
      <c r="F5" s="72" t="str">
        <f>'9월'!G11</f>
        <v>돈육김치찌개</v>
      </c>
      <c r="I5" s="24"/>
      <c r="J5" s="24"/>
    </row>
    <row r="6" spans="1:13" ht="20.100000000000001" customHeight="1">
      <c r="A6" s="89"/>
      <c r="B6" s="23" t="str">
        <f>'9월'!C12</f>
        <v>닭갈비</v>
      </c>
      <c r="C6" s="23" t="str">
        <f>'9월'!D12</f>
        <v>생선까스&amp;타르소스</v>
      </c>
      <c r="D6" s="23" t="str">
        <f>'9월'!E12</f>
        <v>메밀전병</v>
      </c>
      <c r="E6" s="23" t="str">
        <f>'9월'!F12</f>
        <v>오징어떡볶음</v>
      </c>
      <c r="F6" s="72" t="str">
        <f>'9월'!G12</f>
        <v>동그랑땡전</v>
      </c>
      <c r="I6" s="25"/>
      <c r="J6" s="25"/>
    </row>
    <row r="7" spans="1:13" ht="20.100000000000001" customHeight="1">
      <c r="A7" s="89"/>
      <c r="B7" s="23" t="str">
        <f>'9월'!C13</f>
        <v>사각어묵볶음</v>
      </c>
      <c r="C7" s="23" t="str">
        <f>'9월'!D13</f>
        <v>두부양념조림</v>
      </c>
      <c r="D7" s="23" t="str">
        <f>'9월'!E13</f>
        <v>우엉조림</v>
      </c>
      <c r="E7" s="23" t="str">
        <f>'9월'!F13</f>
        <v>미니새송이조림</v>
      </c>
      <c r="F7" s="72" t="str">
        <f>'9월'!G13</f>
        <v>도토리묵야채무침</v>
      </c>
      <c r="I7" s="25"/>
      <c r="J7" s="25"/>
    </row>
    <row r="8" spans="1:13" ht="20.100000000000001" customHeight="1">
      <c r="A8" s="89"/>
      <c r="B8" s="23" t="str">
        <f>'9월'!C14</f>
        <v>무생채</v>
      </c>
      <c r="C8" s="23" t="str">
        <f>'9월'!D14</f>
        <v>숙주나물</v>
      </c>
      <c r="D8" s="23" t="str">
        <f>'9월'!E14</f>
        <v>오복지무침</v>
      </c>
      <c r="E8" s="23" t="str">
        <f>'9월'!F14</f>
        <v>해초무침</v>
      </c>
      <c r="F8" s="72" t="str">
        <f>'9월'!G14</f>
        <v>연근조림</v>
      </c>
      <c r="I8" s="25"/>
      <c r="J8" s="25"/>
    </row>
    <row r="9" spans="1:13" ht="20.100000000000001" customHeight="1">
      <c r="A9" s="90"/>
      <c r="B9" s="23" t="str">
        <f>'9월'!C15</f>
        <v>포기김치</v>
      </c>
      <c r="C9" s="26" t="str">
        <f>'9월'!D15</f>
        <v>포기김치</v>
      </c>
      <c r="D9" s="26" t="str">
        <f>'9월'!E15</f>
        <v>포기김치</v>
      </c>
      <c r="E9" s="23" t="str">
        <f>'9월'!F15</f>
        <v>포기김치</v>
      </c>
      <c r="F9" s="73" t="str">
        <f>'9월'!G15</f>
        <v>깍두기</v>
      </c>
      <c r="I9" s="25"/>
      <c r="J9" s="25"/>
    </row>
    <row r="10" spans="1:13" ht="20.100000000000001" customHeight="1">
      <c r="A10" s="34" t="s">
        <v>35</v>
      </c>
      <c r="B10" s="74">
        <f>'9월'!C16</f>
        <v>545</v>
      </c>
      <c r="C10" s="27">
        <f>'9월'!D16</f>
        <v>557</v>
      </c>
      <c r="D10" s="27">
        <f>'9월'!E16</f>
        <v>518</v>
      </c>
      <c r="E10" s="74">
        <f>'9월'!F16</f>
        <v>548</v>
      </c>
      <c r="F10" s="69">
        <f>'9월'!G16</f>
        <v>533</v>
      </c>
      <c r="I10" s="28"/>
      <c r="J10" s="28"/>
    </row>
    <row r="11" spans="1:13" ht="20.100000000000001" customHeight="1">
      <c r="A11" s="33" t="s">
        <v>22</v>
      </c>
      <c r="B11" s="29">
        <f>'9월'!C17</f>
        <v>9</v>
      </c>
      <c r="C11" s="21">
        <f>'9월'!D17</f>
        <v>10</v>
      </c>
      <c r="D11" s="29">
        <f>'9월'!E17</f>
        <v>11</v>
      </c>
      <c r="E11" s="21">
        <f>'9월'!F17</f>
        <v>12</v>
      </c>
      <c r="F11" s="65">
        <f>'9월'!G17</f>
        <v>13</v>
      </c>
      <c r="K11" s="32"/>
      <c r="L11" s="32"/>
      <c r="M11" s="32"/>
    </row>
    <row r="12" spans="1:13" ht="20.100000000000001" customHeight="1">
      <c r="A12" s="91" t="s">
        <v>23</v>
      </c>
      <c r="B12" s="22" t="str">
        <f>'9월'!C18</f>
        <v>잡곡밥</v>
      </c>
      <c r="C12" s="22" t="str">
        <f>'9월'!D18</f>
        <v>잡곡밥</v>
      </c>
      <c r="D12" s="22" t="str">
        <f>'9월'!E18</f>
        <v>비빔밥</v>
      </c>
      <c r="E12" s="22" t="str">
        <f>'9월'!F18</f>
        <v>잡곡밥</v>
      </c>
      <c r="F12" s="71" t="str">
        <f>'9월'!G18</f>
        <v>잡곡밥</v>
      </c>
      <c r="K12" s="32"/>
      <c r="L12" s="32"/>
      <c r="M12" s="32"/>
    </row>
    <row r="13" spans="1:13" ht="20.100000000000001" customHeight="1">
      <c r="A13" s="91"/>
      <c r="B13" s="23" t="str">
        <f>'9월'!C19</f>
        <v>모듬어묵국</v>
      </c>
      <c r="C13" s="23" t="str">
        <f>'9월'!D19</f>
        <v>육개장</v>
      </c>
      <c r="D13" s="23" t="str">
        <f>'9월'!E19</f>
        <v>유부장국</v>
      </c>
      <c r="E13" s="23" t="str">
        <f>'9월'!F19</f>
        <v>감자수제비국</v>
      </c>
      <c r="F13" s="72" t="str">
        <f>'9월'!G19</f>
        <v>얼갈이된장국</v>
      </c>
      <c r="K13" s="32"/>
      <c r="L13" s="32"/>
      <c r="M13" s="32"/>
    </row>
    <row r="14" spans="1:13" ht="20.100000000000001" customHeight="1">
      <c r="A14" s="91"/>
      <c r="B14" s="23" t="str">
        <f>'9월'!C20</f>
        <v>콩나물불고기</v>
      </c>
      <c r="C14" s="23" t="str">
        <f>'9월'!D20</f>
        <v>비엔나야채볶음</v>
      </c>
      <c r="D14" s="23" t="str">
        <f>'9월'!E20</f>
        <v>계란후라이</v>
      </c>
      <c r="E14" s="23" t="str">
        <f>'9월'!F20</f>
        <v>닭볶음탕</v>
      </c>
      <c r="F14" s="72" t="str">
        <f>'9월'!G20</f>
        <v>돈육간장불고기</v>
      </c>
      <c r="K14" s="32"/>
      <c r="L14" s="32"/>
      <c r="M14" s="32"/>
    </row>
    <row r="15" spans="1:13" ht="20.100000000000001" customHeight="1">
      <c r="A15" s="91"/>
      <c r="B15" s="23" t="str">
        <f>'9월'!C21</f>
        <v>양배추찜&amp;쌈장</v>
      </c>
      <c r="C15" s="23" t="str">
        <f>'9월'!D21</f>
        <v>옥수수전</v>
      </c>
      <c r="D15" s="23" t="str">
        <f>'9월'!E21</f>
        <v>무말랭이무침</v>
      </c>
      <c r="E15" s="23" t="str">
        <f>'9월'!F21</f>
        <v>브로컬리맛살볶음</v>
      </c>
      <c r="F15" s="72" t="str">
        <f>'9월'!G21</f>
        <v>부추전</v>
      </c>
      <c r="K15" s="32"/>
      <c r="L15" s="32"/>
      <c r="M15" s="32"/>
    </row>
    <row r="16" spans="1:13" ht="20.100000000000001" customHeight="1">
      <c r="A16" s="91"/>
      <c r="B16" s="23" t="str">
        <f>'9월'!C22</f>
        <v>오이지무침</v>
      </c>
      <c r="C16" s="23" t="str">
        <f>'9월'!D22</f>
        <v>오이고추쌈장무침</v>
      </c>
      <c r="D16" s="23" t="str">
        <f>'9월'!E22</f>
        <v>요구르트</v>
      </c>
      <c r="E16" s="23" t="str">
        <f>'9월'!F22</f>
        <v>마늘쫑무침</v>
      </c>
      <c r="F16" s="72" t="str">
        <f>'9월'!G22</f>
        <v>쫑상추겉절이</v>
      </c>
      <c r="K16" s="32"/>
      <c r="L16" s="32"/>
      <c r="M16" s="32"/>
    </row>
    <row r="17" spans="1:13" ht="20.100000000000001" customHeight="1">
      <c r="A17" s="88"/>
      <c r="B17" s="26" t="str">
        <f>'9월'!C23</f>
        <v>포기김치</v>
      </c>
      <c r="C17" s="26" t="str">
        <f>'9월'!D23</f>
        <v>깍두기</v>
      </c>
      <c r="D17" s="23" t="str">
        <f>'9월'!E23</f>
        <v>포기김치</v>
      </c>
      <c r="E17" s="26" t="str">
        <f>'9월'!F23</f>
        <v>포기김치</v>
      </c>
      <c r="F17" s="73" t="str">
        <f>'9월'!G23</f>
        <v>포기김치</v>
      </c>
      <c r="K17" s="32"/>
      <c r="L17" s="32"/>
      <c r="M17" s="32"/>
    </row>
    <row r="18" spans="1:13" ht="20.100000000000001" customHeight="1">
      <c r="A18" s="34" t="s">
        <v>32</v>
      </c>
      <c r="B18" s="27">
        <f>'9월'!C24</f>
        <v>557</v>
      </c>
      <c r="C18" s="27">
        <f>'9월'!D24</f>
        <v>593</v>
      </c>
      <c r="D18" s="74">
        <f>'9월'!E24</f>
        <v>543</v>
      </c>
      <c r="E18" s="27">
        <f>'9월'!F24</f>
        <v>551</v>
      </c>
      <c r="F18" s="69">
        <f>'9월'!G24</f>
        <v>589</v>
      </c>
      <c r="K18" s="32"/>
      <c r="L18" s="32"/>
      <c r="M18" s="32"/>
    </row>
    <row r="19" spans="1:13" ht="15.75" customHeight="1">
      <c r="A19" s="80" t="s">
        <v>37</v>
      </c>
      <c r="B19" s="81"/>
      <c r="C19" s="81"/>
      <c r="D19" s="81"/>
      <c r="E19" s="81"/>
      <c r="F19" s="82"/>
    </row>
    <row r="20" spans="1:13" ht="16.5" customHeight="1">
      <c r="A20" s="80"/>
      <c r="B20" s="81"/>
      <c r="C20" s="81"/>
      <c r="D20" s="81"/>
      <c r="E20" s="81"/>
      <c r="F20" s="82"/>
    </row>
    <row r="21" spans="1:13">
      <c r="A21" s="80"/>
      <c r="B21" s="81"/>
      <c r="C21" s="81"/>
      <c r="D21" s="81"/>
      <c r="E21" s="81"/>
      <c r="F21" s="82"/>
    </row>
    <row r="22" spans="1:13" ht="61.15" customHeight="1" thickBot="1">
      <c r="A22" s="83"/>
      <c r="B22" s="84"/>
      <c r="C22" s="84"/>
      <c r="D22" s="84"/>
      <c r="E22" s="84"/>
      <c r="F22" s="85"/>
    </row>
    <row r="23" spans="1:13">
      <c r="A23" s="20"/>
    </row>
    <row r="25" spans="1:13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zoomScaleSheetLayoutView="80" workbookViewId="0">
      <selection activeCell="C14" sqref="C14"/>
    </sheetView>
  </sheetViews>
  <sheetFormatPr defaultColWidth="8.88671875" defaultRowHeight="16.5"/>
  <cols>
    <col min="1" max="1" width="9.44140625" style="31" customWidth="1"/>
    <col min="2" max="6" width="16.5546875" style="20" customWidth="1"/>
    <col min="7" max="16384" width="8.88671875" style="20"/>
  </cols>
  <sheetData>
    <row r="1" spans="1:10" ht="51" customHeight="1" thickBot="1">
      <c r="A1" s="86" t="s">
        <v>122</v>
      </c>
      <c r="B1" s="87"/>
      <c r="C1" s="87"/>
      <c r="D1" s="87"/>
      <c r="E1" s="87"/>
      <c r="F1" s="87"/>
    </row>
    <row r="2" spans="1:10" ht="20.100000000000001" customHeight="1">
      <c r="A2" s="63" t="s">
        <v>24</v>
      </c>
      <c r="B2" s="38" t="s">
        <v>25</v>
      </c>
      <c r="C2" s="38" t="s">
        <v>18</v>
      </c>
      <c r="D2" s="38" t="s">
        <v>33</v>
      </c>
      <c r="E2" s="38" t="s">
        <v>20</v>
      </c>
      <c r="F2" s="64" t="s">
        <v>21</v>
      </c>
    </row>
    <row r="3" spans="1:10" ht="20.100000000000001" customHeight="1">
      <c r="A3" s="33" t="s">
        <v>26</v>
      </c>
      <c r="B3" s="21">
        <f>'9월'!C25</f>
        <v>16</v>
      </c>
      <c r="C3" s="21">
        <f>'9월'!D25</f>
        <v>17</v>
      </c>
      <c r="D3" s="21">
        <f>'9월'!E25</f>
        <v>18</v>
      </c>
      <c r="E3" s="21">
        <f>'9월'!F25</f>
        <v>19</v>
      </c>
      <c r="F3" s="65">
        <f>'9월'!G25</f>
        <v>20</v>
      </c>
    </row>
    <row r="4" spans="1:10" ht="20.100000000000001" customHeight="1">
      <c r="A4" s="91" t="s">
        <v>27</v>
      </c>
      <c r="B4" s="30"/>
      <c r="C4" s="30"/>
      <c r="D4" s="30"/>
      <c r="E4" s="30" t="str">
        <f>'9월'!F26</f>
        <v>잡곡밥</v>
      </c>
      <c r="F4" s="66" t="str">
        <f>'9월'!G26</f>
        <v>잡곡밥</v>
      </c>
    </row>
    <row r="5" spans="1:10" ht="20.100000000000001" customHeight="1">
      <c r="A5" s="91"/>
      <c r="B5" s="35"/>
      <c r="C5" s="35"/>
      <c r="D5" s="35"/>
      <c r="E5" s="35" t="str">
        <f>'9월'!F27</f>
        <v>근대된장국</v>
      </c>
      <c r="F5" s="67" t="str">
        <f>'9월'!G27</f>
        <v>홍합무국</v>
      </c>
    </row>
    <row r="6" spans="1:10" ht="20.100000000000001" customHeight="1">
      <c r="A6" s="91"/>
      <c r="B6" s="35"/>
      <c r="C6" s="35"/>
      <c r="D6" s="35"/>
      <c r="E6" s="35" t="str">
        <f>'9월'!F28</f>
        <v>떡갈비브로콜리조림</v>
      </c>
      <c r="F6" s="67" t="str">
        <f>'9월'!G28</f>
        <v>탕수육&amp;소스</v>
      </c>
    </row>
    <row r="7" spans="1:10" ht="20.100000000000001" customHeight="1">
      <c r="A7" s="91"/>
      <c r="B7" s="35"/>
      <c r="C7" s="35"/>
      <c r="D7" s="35"/>
      <c r="E7" s="35" t="str">
        <f>'9월'!F29</f>
        <v>알감자버터구이</v>
      </c>
      <c r="F7" s="67" t="str">
        <f>'9월'!G29</f>
        <v>미역줄기볶음</v>
      </c>
    </row>
    <row r="8" spans="1:10" ht="20.100000000000001" customHeight="1">
      <c r="A8" s="91"/>
      <c r="B8" s="35"/>
      <c r="C8" s="35"/>
      <c r="D8" s="35"/>
      <c r="E8" s="35" t="str">
        <f>'9월'!F30</f>
        <v>고추지무침</v>
      </c>
      <c r="F8" s="67" t="str">
        <f>'9월'!G30</f>
        <v>단무지무침</v>
      </c>
    </row>
    <row r="9" spans="1:10" ht="20.100000000000001" customHeight="1">
      <c r="A9" s="91"/>
      <c r="B9" s="36"/>
      <c r="C9" s="36"/>
      <c r="D9" s="36"/>
      <c r="E9" s="36" t="str">
        <f>'9월'!F31</f>
        <v>포기김치</v>
      </c>
      <c r="F9" s="68" t="str">
        <f>'9월'!G31</f>
        <v>포기김치</v>
      </c>
    </row>
    <row r="10" spans="1:10" ht="20.100000000000001" customHeight="1">
      <c r="A10" s="34" t="s">
        <v>29</v>
      </c>
      <c r="B10" s="27"/>
      <c r="C10" s="27"/>
      <c r="D10" s="27"/>
      <c r="E10" s="27">
        <f>'9월'!F32</f>
        <v>565</v>
      </c>
      <c r="F10" s="69">
        <f>'9월'!G32</f>
        <v>585</v>
      </c>
    </row>
    <row r="11" spans="1:10" ht="20.100000000000001" customHeight="1">
      <c r="A11" s="33" t="s">
        <v>26</v>
      </c>
      <c r="B11" s="21">
        <f>'9월'!C33</f>
        <v>23</v>
      </c>
      <c r="C11" s="29">
        <f>'9월'!D33</f>
        <v>24</v>
      </c>
      <c r="D11" s="21">
        <f>'9월'!E33</f>
        <v>25</v>
      </c>
      <c r="E11" s="21">
        <f>'9월'!F33</f>
        <v>26</v>
      </c>
      <c r="F11" s="65">
        <f>'9월'!G33</f>
        <v>27</v>
      </c>
      <c r="J11" s="39"/>
    </row>
    <row r="12" spans="1:10" ht="20.100000000000001" customHeight="1">
      <c r="A12" s="91" t="s">
        <v>23</v>
      </c>
      <c r="B12" s="30" t="str">
        <f>'9월'!C34</f>
        <v>잡곡밥</v>
      </c>
      <c r="C12" s="30" t="str">
        <f>'9월'!D34</f>
        <v>잡곡밥</v>
      </c>
      <c r="D12" s="30" t="str">
        <f>'9월'!E34</f>
        <v>굴소스해물볶음밥</v>
      </c>
      <c r="E12" s="30" t="str">
        <f>'9월'!F34</f>
        <v>잡곡밥</v>
      </c>
      <c r="F12" s="66" t="str">
        <f>'9월'!G34</f>
        <v>잡곡밥</v>
      </c>
      <c r="J12" s="39"/>
    </row>
    <row r="13" spans="1:10" ht="20.100000000000001" customHeight="1">
      <c r="A13" s="91"/>
      <c r="B13" s="35" t="str">
        <f>'9월'!C35</f>
        <v>콩나물국</v>
      </c>
      <c r="C13" s="35" t="str">
        <f>'9월'!D35</f>
        <v>들깨미역국</v>
      </c>
      <c r="D13" s="35" t="str">
        <f>'9월'!E35</f>
        <v>팽이미소국</v>
      </c>
      <c r="E13" s="35" t="str">
        <f>'9월'!F35</f>
        <v>아욱된장국</v>
      </c>
      <c r="F13" s="67" t="str">
        <f>'9월'!G35</f>
        <v>크림스프</v>
      </c>
    </row>
    <row r="14" spans="1:10" ht="20.100000000000001" customHeight="1">
      <c r="A14" s="91"/>
      <c r="B14" s="35" t="str">
        <f>'9월'!C36</f>
        <v>오징어무조림</v>
      </c>
      <c r="C14" s="35" t="str">
        <f>'9월'!D36</f>
        <v>돈육메추리알조림</v>
      </c>
      <c r="D14" s="35" t="str">
        <f>'9월'!E36</f>
        <v>교자만두찜</v>
      </c>
      <c r="E14" s="35" t="str">
        <f>'9월'!F36</f>
        <v>돈육두루치기</v>
      </c>
      <c r="F14" s="67" t="str">
        <f>'9월'!G36</f>
        <v>돈까스&amp;소스</v>
      </c>
    </row>
    <row r="15" spans="1:10" ht="20.100000000000001" customHeight="1">
      <c r="A15" s="91"/>
      <c r="B15" s="35" t="str">
        <f>'9월'!C37</f>
        <v>게맛살볼튀김</v>
      </c>
      <c r="C15" s="35" t="str">
        <f>'9월'!D37</f>
        <v>명엽채볶음</v>
      </c>
      <c r="D15" s="35" t="str">
        <f>'9월'!E37</f>
        <v>푸실리샐러드</v>
      </c>
      <c r="E15" s="35" t="str">
        <f>'9월'!F37</f>
        <v>모듬콩조림</v>
      </c>
      <c r="F15" s="67" t="str">
        <f>'9월'!G37</f>
        <v>단호박샐러드</v>
      </c>
    </row>
    <row r="16" spans="1:10" ht="20.100000000000001" customHeight="1">
      <c r="A16" s="91"/>
      <c r="B16" s="35" t="str">
        <f>'9월'!C38</f>
        <v>김구이</v>
      </c>
      <c r="C16" s="35" t="str">
        <f>'9월'!D38</f>
        <v>무생채</v>
      </c>
      <c r="D16" s="35" t="str">
        <f>'9월'!E38</f>
        <v>요구르트</v>
      </c>
      <c r="E16" s="35" t="str">
        <f>'9월'!F38</f>
        <v>부추양파무침</v>
      </c>
      <c r="F16" s="67" t="str">
        <f>'9월'!G38</f>
        <v>콩나물무침</v>
      </c>
    </row>
    <row r="17" spans="1:6" ht="20.100000000000001" customHeight="1">
      <c r="A17" s="88"/>
      <c r="B17" s="36" t="str">
        <f>'9월'!C39</f>
        <v>포기김치</v>
      </c>
      <c r="C17" s="36" t="str">
        <f>'9월'!D39</f>
        <v>포기김치</v>
      </c>
      <c r="D17" s="36" t="str">
        <f>'9월'!E39</f>
        <v>포기김치</v>
      </c>
      <c r="E17" s="36" t="str">
        <f>'9월'!F39</f>
        <v>포기김치</v>
      </c>
      <c r="F17" s="68" t="str">
        <f>'9월'!G39</f>
        <v>포기김치</v>
      </c>
    </row>
    <row r="18" spans="1:6" ht="20.100000000000001" customHeight="1">
      <c r="A18" s="34" t="s">
        <v>30</v>
      </c>
      <c r="B18" s="27">
        <f>'9월'!C40</f>
        <v>544</v>
      </c>
      <c r="C18" s="27">
        <f>'9월'!D40</f>
        <v>559</v>
      </c>
      <c r="D18" s="27">
        <f>'9월'!E40</f>
        <v>588</v>
      </c>
      <c r="E18" s="27">
        <f>'9월'!F40</f>
        <v>585</v>
      </c>
      <c r="F18" s="69">
        <f>'9월'!G40</f>
        <v>612</v>
      </c>
    </row>
    <row r="19" spans="1:6" ht="20.100000000000001" customHeight="1">
      <c r="A19" s="33" t="s">
        <v>26</v>
      </c>
      <c r="B19" s="29">
        <f>'9월'!C41</f>
        <v>30</v>
      </c>
      <c r="C19" s="29"/>
      <c r="D19" s="29"/>
      <c r="E19" s="29"/>
      <c r="F19" s="70"/>
    </row>
    <row r="20" spans="1:6" ht="20.100000000000001" customHeight="1">
      <c r="A20" s="91" t="s">
        <v>28</v>
      </c>
      <c r="B20" s="30" t="str">
        <f>'9월'!C42</f>
        <v>잡곡밥</v>
      </c>
      <c r="C20" s="30"/>
      <c r="D20" s="30"/>
      <c r="E20" s="30"/>
      <c r="F20" s="66"/>
    </row>
    <row r="21" spans="1:6" ht="20.100000000000001" customHeight="1">
      <c r="A21" s="91"/>
      <c r="B21" s="35" t="str">
        <f>'9월'!C43</f>
        <v>순두부찌개</v>
      </c>
      <c r="C21" s="35"/>
      <c r="D21" s="35"/>
      <c r="E21" s="35"/>
      <c r="F21" s="67"/>
    </row>
    <row r="22" spans="1:6" ht="20.100000000000001" customHeight="1">
      <c r="A22" s="91"/>
      <c r="B22" s="35" t="str">
        <f>'9월'!C44</f>
        <v>찜닭</v>
      </c>
      <c r="C22" s="35"/>
      <c r="D22" s="35"/>
      <c r="E22" s="35"/>
      <c r="F22" s="67"/>
    </row>
    <row r="23" spans="1:6" ht="20.100000000000001" customHeight="1">
      <c r="A23" s="91"/>
      <c r="B23" s="35" t="str">
        <f>'9월'!C45</f>
        <v>청포묵김무침</v>
      </c>
      <c r="C23" s="35"/>
      <c r="D23" s="35"/>
      <c r="E23" s="35"/>
      <c r="F23" s="67"/>
    </row>
    <row r="24" spans="1:6" ht="20.100000000000001" customHeight="1">
      <c r="A24" s="91"/>
      <c r="B24" s="35" t="str">
        <f>'9월'!C46</f>
        <v>브로컬리&amp;초장</v>
      </c>
      <c r="C24" s="35"/>
      <c r="D24" s="35"/>
      <c r="E24" s="35"/>
      <c r="F24" s="67"/>
    </row>
    <row r="25" spans="1:6" ht="20.100000000000001" customHeight="1">
      <c r="A25" s="91"/>
      <c r="B25" s="36" t="str">
        <f>'9월'!C47</f>
        <v>포기김치</v>
      </c>
      <c r="C25" s="36"/>
      <c r="D25" s="36"/>
      <c r="E25" s="36"/>
      <c r="F25" s="67"/>
    </row>
    <row r="26" spans="1:6" ht="20.100000000000001" customHeight="1">
      <c r="A26" s="34" t="s">
        <v>31</v>
      </c>
      <c r="B26" s="27">
        <f>'9월'!C48</f>
        <v>530</v>
      </c>
      <c r="C26" s="27"/>
      <c r="D26" s="27"/>
      <c r="E26" s="27"/>
      <c r="F26" s="69"/>
    </row>
    <row r="27" spans="1:6" ht="15.75" customHeight="1">
      <c r="A27" s="80" t="s">
        <v>36</v>
      </c>
      <c r="B27" s="81"/>
      <c r="C27" s="81"/>
      <c r="D27" s="81"/>
      <c r="E27" s="81"/>
      <c r="F27" s="82"/>
    </row>
    <row r="28" spans="1:6" ht="16.5" customHeight="1">
      <c r="A28" s="80"/>
      <c r="B28" s="81"/>
      <c r="C28" s="81"/>
      <c r="D28" s="81"/>
      <c r="E28" s="81"/>
      <c r="F28" s="82"/>
    </row>
    <row r="29" spans="1:6">
      <c r="A29" s="80"/>
      <c r="B29" s="81"/>
      <c r="C29" s="81"/>
      <c r="D29" s="81"/>
      <c r="E29" s="81"/>
      <c r="F29" s="82"/>
    </row>
    <row r="30" spans="1:6" ht="61.15" customHeight="1" thickBot="1">
      <c r="A30" s="83"/>
      <c r="B30" s="84"/>
      <c r="C30" s="84"/>
      <c r="D30" s="84"/>
      <c r="E30" s="84"/>
      <c r="F30" s="85"/>
    </row>
    <row r="31" spans="1:6" ht="15.75" customHeight="1">
      <c r="A31" s="20"/>
    </row>
    <row r="32" spans="1:6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9월</vt:lpstr>
      <vt:lpstr>9월 (1)</vt:lpstr>
      <vt:lpstr>9월 (2)</vt:lpstr>
      <vt:lpstr>'9월'!Print_Area</vt:lpstr>
      <vt:lpstr>'9월 (1)'!Print_Area</vt:lpstr>
      <vt:lpstr>'9월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장애인종합복지관 에덴</cp:lastModifiedBy>
  <cp:revision>291</cp:revision>
  <cp:lastPrinted>2019-10-14T04:27:38Z</cp:lastPrinted>
  <dcterms:created xsi:type="dcterms:W3CDTF">2013-09-23T07:30:42Z</dcterms:created>
  <dcterms:modified xsi:type="dcterms:W3CDTF">2024-08-29T01:48:52Z</dcterms:modified>
</cp:coreProperties>
</file>